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vogelfs.dem.si\Podatki\Users\darinkas\My Documents\JAVNA NAROČILA  2020 - razpisi\40 01-83-2020 - Remont obratovalnih zapornic pretočnih polj\"/>
    </mc:Choice>
  </mc:AlternateContent>
  <bookViews>
    <workbookView xWindow="0" yWindow="0" windowWidth="12240" windowHeight="5436" tabRatio="835" activeTab="5"/>
  </bookViews>
  <sheets>
    <sheet name="Skupna ponudbena cena" sheetId="2" r:id="rId1"/>
    <sheet name="1. Remont zaklopke" sheetId="1" r:id="rId2"/>
    <sheet name="2. Remont kotalke" sheetId="10" r:id="rId3"/>
    <sheet name="3. Remont pogonov" sheetId="11" r:id="rId4"/>
    <sheet name="4. Remont ostale opreme" sheetId="12" r:id="rId5"/>
    <sheet name="5. PKZ" sheetId="7" r:id="rId6"/>
    <sheet name="6. Ostalo" sheetId="4" r:id="rId7"/>
  </sheets>
  <definedNames>
    <definedName name="_GoBack" localSheetId="1">'1. Remont zaklopke'!#REF!</definedName>
    <definedName name="_Toc320772364" localSheetId="1">'1. Remont zaklopke'!#REF!</definedName>
    <definedName name="_Toc526164367" localSheetId="6">'6. Ostalo'!#REF!</definedName>
    <definedName name="OLE_LINK1" localSheetId="1">'1. Remont zaklopke'!$A$3</definedName>
    <definedName name="_xlnm.Print_Titles" localSheetId="1">'1. Remont zaklopke'!$3:$5</definedName>
    <definedName name="_xlnm.Print_Titles" localSheetId="5">'5. PKZ'!$4:$6</definedName>
  </definedNames>
  <calcPr calcId="162913"/>
</workbook>
</file>

<file path=xl/calcChain.xml><?xml version="1.0" encoding="utf-8"?>
<calcChain xmlns="http://schemas.openxmlformats.org/spreadsheetml/2006/main">
  <c r="F27" i="1" l="1"/>
  <c r="F13" i="12" l="1"/>
  <c r="F28" i="1"/>
  <c r="F21" i="10"/>
  <c r="F15" i="10"/>
  <c r="F50" i="10"/>
  <c r="F7" i="1"/>
  <c r="F17" i="7"/>
  <c r="F57" i="7"/>
  <c r="F47" i="7"/>
  <c r="F40" i="7"/>
  <c r="F13" i="7"/>
  <c r="F30" i="7"/>
  <c r="F34" i="7"/>
  <c r="F29" i="12"/>
  <c r="F28" i="12"/>
  <c r="F26" i="12"/>
  <c r="F25" i="12"/>
  <c r="F24" i="12"/>
  <c r="F23" i="12"/>
  <c r="F21" i="12"/>
  <c r="F20" i="12"/>
  <c r="F19" i="12"/>
  <c r="F14" i="12"/>
  <c r="F12" i="12"/>
  <c r="F65" i="11"/>
  <c r="F64" i="11"/>
  <c r="F63" i="11"/>
  <c r="F62" i="11"/>
  <c r="F61" i="11"/>
  <c r="F47" i="11"/>
  <c r="F48" i="11"/>
  <c r="F46" i="11"/>
  <c r="F43" i="11"/>
  <c r="F44" i="11"/>
  <c r="F42" i="11"/>
  <c r="F41" i="11"/>
  <c r="F40" i="11"/>
  <c r="F38" i="11"/>
  <c r="F37" i="11"/>
  <c r="F36" i="11"/>
  <c r="F35" i="11"/>
  <c r="F34" i="11"/>
  <c r="F33" i="11"/>
  <c r="F32" i="11"/>
  <c r="F22" i="11"/>
  <c r="F21" i="11"/>
  <c r="F20" i="11"/>
  <c r="F19" i="11"/>
  <c r="F30" i="11"/>
  <c r="F29" i="11"/>
  <c r="F28" i="11"/>
  <c r="F27" i="11"/>
  <c r="F26" i="11"/>
  <c r="F25" i="11"/>
  <c r="F24" i="11"/>
  <c r="F16" i="11"/>
  <c r="F72" i="10"/>
  <c r="F73" i="10"/>
  <c r="F66" i="10"/>
  <c r="F60" i="10"/>
  <c r="F57" i="10"/>
  <c r="F35" i="10"/>
  <c r="F34" i="10"/>
  <c r="F33" i="10"/>
  <c r="F40" i="1"/>
  <c r="F39" i="1"/>
  <c r="F29" i="1"/>
  <c r="F24" i="4"/>
  <c r="F23" i="4"/>
  <c r="F22" i="4"/>
  <c r="F21" i="4"/>
  <c r="F20" i="4"/>
  <c r="F19" i="4"/>
  <c r="F18" i="4"/>
  <c r="F11" i="4"/>
  <c r="F14" i="11"/>
  <c r="F15" i="11"/>
  <c r="F17" i="11"/>
  <c r="F13" i="11"/>
  <c r="F8" i="11"/>
  <c r="F9" i="11"/>
  <c r="F10" i="11"/>
  <c r="F11" i="11"/>
  <c r="F7" i="11"/>
  <c r="F51" i="10"/>
  <c r="F10" i="4"/>
  <c r="F9" i="4"/>
  <c r="F30" i="4"/>
  <c r="F25" i="4"/>
  <c r="F16" i="4"/>
  <c r="F15" i="4"/>
  <c r="F14" i="4"/>
  <c r="F12" i="4"/>
  <c r="F8" i="4"/>
  <c r="F52" i="7"/>
  <c r="F7" i="7"/>
  <c r="F15" i="12"/>
  <c r="F6" i="12"/>
  <c r="F75" i="11"/>
  <c r="F73" i="11"/>
  <c r="F66" i="11"/>
  <c r="F53" i="11"/>
  <c r="F49" i="11"/>
  <c r="F31" i="11"/>
  <c r="F31" i="12"/>
  <c r="E15" i="2"/>
  <c r="F15" i="2"/>
  <c r="F77" i="10"/>
  <c r="F76" i="10"/>
  <c r="F75" i="10"/>
  <c r="F69" i="10"/>
  <c r="F68" i="10"/>
  <c r="F62" i="10"/>
  <c r="F61" i="10"/>
  <c r="F59" i="10"/>
  <c r="F49" i="10"/>
  <c r="F20" i="10"/>
  <c r="F19" i="10"/>
  <c r="F48" i="10"/>
  <c r="F47" i="10"/>
  <c r="F8" i="10"/>
  <c r="F9" i="10"/>
  <c r="F7" i="10"/>
  <c r="F45" i="10"/>
  <c r="F44" i="10"/>
  <c r="F43" i="10"/>
  <c r="F41" i="10"/>
  <c r="F40" i="10"/>
  <c r="F38" i="10"/>
  <c r="F37" i="10"/>
  <c r="F18" i="10"/>
  <c r="F16" i="10"/>
  <c r="F14" i="10"/>
  <c r="F12" i="10"/>
  <c r="F11" i="10"/>
  <c r="F44" i="1"/>
  <c r="F43" i="1"/>
  <c r="F42" i="1"/>
  <c r="F37" i="1"/>
  <c r="F36" i="1"/>
  <c r="F35" i="1"/>
  <c r="F33" i="1"/>
  <c r="F32" i="1"/>
  <c r="F31" i="1"/>
  <c r="F18" i="1"/>
  <c r="F19" i="1"/>
  <c r="F17" i="1"/>
  <c r="F10" i="1"/>
  <c r="F8" i="1"/>
  <c r="F13" i="1"/>
  <c r="F14" i="1"/>
  <c r="F15" i="1"/>
  <c r="F16" i="1"/>
  <c r="F12" i="1"/>
  <c r="F78" i="10"/>
  <c r="E13" i="2"/>
  <c r="F13" i="2" s="1"/>
  <c r="F78" i="11"/>
  <c r="E14" i="2"/>
  <c r="F14" i="2" s="1"/>
  <c r="F26" i="7"/>
  <c r="F22" i="7"/>
  <c r="F11" i="7"/>
  <c r="F31" i="4"/>
  <c r="F32" i="4"/>
  <c r="E17" i="2"/>
  <c r="F17" i="2"/>
  <c r="F61" i="7" l="1"/>
  <c r="E16" i="2" s="1"/>
  <c r="F16" i="2" s="1"/>
  <c r="E18" i="2" s="1"/>
  <c r="F18" i="2" s="1"/>
  <c r="F45" i="1"/>
  <c r="E12" i="2" s="1"/>
  <c r="F12" i="2" s="1"/>
  <c r="F19" i="2" l="1"/>
</calcChain>
</file>

<file path=xl/sharedStrings.xml><?xml version="1.0" encoding="utf-8"?>
<sst xmlns="http://schemas.openxmlformats.org/spreadsheetml/2006/main" count="591" uniqueCount="334">
  <si>
    <t>Poz.</t>
  </si>
  <si>
    <t>Opis</t>
  </si>
  <si>
    <t>1.</t>
  </si>
  <si>
    <t>1.1.</t>
  </si>
  <si>
    <t>kpl</t>
  </si>
  <si>
    <t>1.3.</t>
  </si>
  <si>
    <t>1.4.</t>
  </si>
  <si>
    <t>Montaža opreme zgornje zaporne table</t>
  </si>
  <si>
    <t>2.</t>
  </si>
  <si>
    <t>2.1.</t>
  </si>
  <si>
    <t>2.2.</t>
  </si>
  <si>
    <t>2.3.</t>
  </si>
  <si>
    <t>3.</t>
  </si>
  <si>
    <t>kom</t>
  </si>
  <si>
    <t>4.</t>
  </si>
  <si>
    <t>5.</t>
  </si>
  <si>
    <t>6.</t>
  </si>
  <si>
    <t>SKUPAJ</t>
  </si>
  <si>
    <t>Enota mere</t>
  </si>
  <si>
    <t>Ostalo</t>
  </si>
  <si>
    <t>Montaža, uporaba in demontaža delovnih odrov</t>
  </si>
  <si>
    <t>7.</t>
  </si>
  <si>
    <t>SKUPAJ:</t>
  </si>
  <si>
    <t>Pripravljalna dela</t>
  </si>
  <si>
    <t>Preizkušanje opreme in nastavitve</t>
  </si>
  <si>
    <t>Odstranitev odpadkov z gradbišča</t>
  </si>
  <si>
    <t>Maziva</t>
  </si>
  <si>
    <t>Transport opreme</t>
  </si>
  <si>
    <t>Količina</t>
  </si>
  <si>
    <t>Cena na enoto v €     (brez DDV)</t>
  </si>
  <si>
    <t>Skupaj cena v €          (brez DDV)</t>
  </si>
  <si>
    <t>SKUPAJ brez DDV:</t>
  </si>
  <si>
    <t>Skupaj cena v EUR                (brez DDV)</t>
  </si>
  <si>
    <t>m2</t>
  </si>
  <si>
    <t>1.2.</t>
  </si>
  <si>
    <t>8.</t>
  </si>
  <si>
    <t>Skupaj cena v €        (brez DDV)</t>
  </si>
  <si>
    <t>Skupna ponudbena cena</t>
  </si>
  <si>
    <t>Datum:___________________</t>
  </si>
  <si>
    <t>Že vstavljene formule v tabelah liste cen so ponudnikom v pomoč, vendar je ponudnik sam odgovoren za pravilnost in je dolžan preveriti ustreznost formul.</t>
  </si>
  <si>
    <t>Remont zgornje zaporne table (zaklopka)</t>
  </si>
  <si>
    <t>Remont spodnje zaporne table (kotalka)</t>
  </si>
  <si>
    <t>Remont pogonskih mehanizmov</t>
  </si>
  <si>
    <t>Remont ostale opreme obratovalne zapornice</t>
  </si>
  <si>
    <t>Protikorozijska zaščita (PKZ) obratovalne zapornice</t>
  </si>
  <si>
    <t>1. Remont zgornje zaporne table (zaklopka)</t>
  </si>
  <si>
    <t>a)         Postavitev zaporne table v ustrezni položaj in zapahnitev</t>
  </si>
  <si>
    <t>Demontaža in razstavljanje opreme zaklopke</t>
  </si>
  <si>
    <t>Konstrukcija  zgornje zaporne table (zaklopka)</t>
  </si>
  <si>
    <t>a)         Vizualni pregled konstrukcije</t>
  </si>
  <si>
    <t>b)         Dimenzijska in geodetska kontrola</t>
  </si>
  <si>
    <t xml:space="preserve">Bočni ščiti zgornje zaporne table </t>
  </si>
  <si>
    <t>a)         Demontaža pokrovov in grelcev</t>
  </si>
  <si>
    <t>c)         Vizualni pregled poškodb na steni</t>
  </si>
  <si>
    <t>d)         Geodetska kontrola ravnosti in vzporednosti bočnih ščitov</t>
  </si>
  <si>
    <t>Vzdolžno in bočno tesnilo</t>
  </si>
  <si>
    <t>a)         Vizualni pregled tesnilnega okvirja</t>
  </si>
  <si>
    <t>b)         Dobava in zamenjava tesnil</t>
  </si>
  <si>
    <t>Ležišča zaklopke</t>
  </si>
  <si>
    <t>a)         Čiščenje ležišč zaklopke</t>
  </si>
  <si>
    <t>b)         Vizualni pregled ležišč in vidnih površin krožnih segmentov</t>
  </si>
  <si>
    <t>Zapah zaklopke</t>
  </si>
  <si>
    <t>b)         Vizualni pregled mehanizma</t>
  </si>
  <si>
    <t>a)    Sestava obnovljenih elementov zaporne table</t>
  </si>
  <si>
    <t>b)    Montaža sklopov opreme</t>
  </si>
  <si>
    <t>c)    Mazanje in nastavitve</t>
  </si>
  <si>
    <t>a)         Demontaža tekalnih vozičkov in protivodilnih ter bočnih koles</t>
  </si>
  <si>
    <t>b)         Postavitev v ustrezni položaj (podložiti cca 0,5m in odmakniti od stene)</t>
  </si>
  <si>
    <t>Konstrukcija  spodnje zaporne table (kotalka)</t>
  </si>
  <si>
    <t xml:space="preserve">Demontaža in razstavljanje opreme </t>
  </si>
  <si>
    <t>Vzdolžni hodnik z lestvami in zaščitno ograjo</t>
  </si>
  <si>
    <t>b)         Ravnanje lestev in ograj</t>
  </si>
  <si>
    <t>Tekalni vozički kotalke</t>
  </si>
  <si>
    <t>b)         Razstavitev, čiščenje in izvedba defektaže</t>
  </si>
  <si>
    <t>c)         Izvedba neporušnih preiskav kritičnih mest (penetrant)</t>
  </si>
  <si>
    <t>Protivodilo</t>
  </si>
  <si>
    <t>a)         Demontaža, razstavitev, čiščenje in izvedba defektaže</t>
  </si>
  <si>
    <t xml:space="preserve">Stransko vodilo </t>
  </si>
  <si>
    <t>Ozobljeno vodilno kolo</t>
  </si>
  <si>
    <t>a)         Razstavitev</t>
  </si>
  <si>
    <t>b)         Vizualni pregled sornikov in puš</t>
  </si>
  <si>
    <t>Horizontalno tesnilo</t>
  </si>
  <si>
    <t>9.</t>
  </si>
  <si>
    <t>Vertikalno tesnilo</t>
  </si>
  <si>
    <t>-  Profilna guma,  L = 6000 mm (risba AP8-4-15409)     2 kom</t>
  </si>
  <si>
    <t>-  Profilna guma,  L = 6000 mm (risba AP8-4-15410)      2 kom</t>
  </si>
  <si>
    <t>-  Profilna guma,  L = 6000 mm (risba AP8-4-16072)     2 kom</t>
  </si>
  <si>
    <t>-  Profilna guma,  L = 17500 mm (risba AP8-4-15410) 1 kom</t>
  </si>
  <si>
    <t>-  Profilna guma,  L = 16500 mm (risba AP8-4-15409) 1 kom</t>
  </si>
  <si>
    <t>-   Gumijasti vložek  (risba AP8-1-16069)                        2 kom</t>
  </si>
  <si>
    <t>-   Profilna guma,  L = 17000 mm (risba AP8-4-7761)  1 kom</t>
  </si>
  <si>
    <t>-   Gumijasti vložek  (risba AP8-4-16070)                      2 kom</t>
  </si>
  <si>
    <t>Tesnilo na pragu</t>
  </si>
  <si>
    <t>10.</t>
  </si>
  <si>
    <t>a)         Vizualni pregled tesnilnih letev</t>
  </si>
  <si>
    <t>-  Gumijasti vložek (risba AP8-4-16075)                             2 kom</t>
  </si>
  <si>
    <t>Montaža opreme spodnje zaporne table</t>
  </si>
  <si>
    <t>11.</t>
  </si>
  <si>
    <t>a)         Čiščenje in razmastitev</t>
  </si>
  <si>
    <t>b)         Vizualni pregled in penetrant zob pogonskih verižnikov</t>
  </si>
  <si>
    <t>d)         Brušenje in poliranje zob pogonskih verižnikov</t>
  </si>
  <si>
    <t>e)          Mazanje</t>
  </si>
  <si>
    <t>a)         Demontaža, čiščenje in razmastitev</t>
  </si>
  <si>
    <t>b)         Vizualni pregled, penetrant</t>
  </si>
  <si>
    <t>c)         Kontrola geometrije</t>
  </si>
  <si>
    <t>Transmisijske gredi</t>
  </si>
  <si>
    <t>b)         Vizualni pregled gredi in objemnih sklopk</t>
  </si>
  <si>
    <t>a)         Kontrola hrupa med obratovanjem pred demontažo</t>
  </si>
  <si>
    <t>b)         Demontaža in razstavitev</t>
  </si>
  <si>
    <t>c)         Pregled ozobja zobnikov in polžev</t>
  </si>
  <si>
    <t>d)         Zamenjava ležajev in tesnil</t>
  </si>
  <si>
    <t>Odprti zobniki s pogonskimi gredmi in ležaji</t>
  </si>
  <si>
    <t>a)         Kontrola hrupa in temperatur ležajev med obratovanjem pred demontažo</t>
  </si>
  <si>
    <t>b)         Čiščenje in razmastitev</t>
  </si>
  <si>
    <t>c)         Vizualni pregled bokov zob in gredi ter PT kontrola</t>
  </si>
  <si>
    <t>d)         Mazanje zobnikov in ležajev gredi</t>
  </si>
  <si>
    <t>e)         Kontrola hrupa in temperatur ležajev med obratovanjem</t>
  </si>
  <si>
    <t>b)         Predelava podstavka</t>
  </si>
  <si>
    <t>Dvojna čeljustna zavora Ø 250</t>
  </si>
  <si>
    <t>a)         Demontaža in čiščenje</t>
  </si>
  <si>
    <t>Elastična kolutna sklopka  Ø 250</t>
  </si>
  <si>
    <t>b)         Vizualni pregled</t>
  </si>
  <si>
    <t>c)         Zamenjava gumi vložkov sklopke     8 kom</t>
  </si>
  <si>
    <t>Členaste verige</t>
  </si>
  <si>
    <t>Prenosna gonila ročnega pogona</t>
  </si>
  <si>
    <t>Preklopilna naprava</t>
  </si>
  <si>
    <t>12.</t>
  </si>
  <si>
    <t>Mazalni vodi za spodnji pogon</t>
  </si>
  <si>
    <t>Mazalni vodi in napenjalna kolutura (zgornji pogon)</t>
  </si>
  <si>
    <t>13.</t>
  </si>
  <si>
    <t>14.</t>
  </si>
  <si>
    <t>e)         Montaža in centriranje</t>
  </si>
  <si>
    <t>Sanacija mazalnega sistema zapornic</t>
  </si>
  <si>
    <t>b)         Pregled cevovodov in priključkov ter kontrola tesnosti</t>
  </si>
  <si>
    <t>Sanacija tesnilne stene vmesne preklade</t>
  </si>
  <si>
    <t>Sanacija vbetoniranega praga spodnje zapornice</t>
  </si>
  <si>
    <t>a)         Vizualni pregled praga (površina praga mora biti gladka),</t>
  </si>
  <si>
    <t>Sanacija vbetoniranih vodil, tekalnih in tesnilnih površin</t>
  </si>
  <si>
    <t>a)         Vizualni pregled (tekalne in tesnilne površine morajo biti gladke)</t>
  </si>
  <si>
    <t>Dograditev sistema zaščite pred preobremenitvijo pogonskih mehanizmov</t>
  </si>
  <si>
    <t>Montaža varovalnih letev dostopa do spodnje zapornice</t>
  </si>
  <si>
    <t>a)    Delovni oder za spodnjo in zgornjo zaporno tablo</t>
  </si>
  <si>
    <t>b)    Delovni oder za vbetonirana vodila, tračnice in tesnilne površine v niši</t>
  </si>
  <si>
    <t>Montaža, uporaba in demontaža zaščit proti prašenju v okolico in neugodnim vremenskim vplivom ter izdelava lovilnih ponjav za zbiranje abraziva</t>
  </si>
  <si>
    <t>Popravilo PKZ vbetoniranih kovinskih oblog (zgornja, spodnja in vse stranske kovinske obloge)</t>
  </si>
  <si>
    <t>Popravilo PKZ bočnih ščitov in drsne stene</t>
  </si>
  <si>
    <t>Popravilo PKZ zunanjih in notranjih površin konstrukcije pogonov dviga zaklopke</t>
  </si>
  <si>
    <t>6. Ostalo</t>
  </si>
  <si>
    <t xml:space="preserve">Ureditev gradbišča v skladu z varnostnim načrtom VN18-01 </t>
  </si>
  <si>
    <t>Čiščenje – pranje zapornic</t>
  </si>
  <si>
    <t>Suhi testi</t>
  </si>
  <si>
    <t>Mokri testi</t>
  </si>
  <si>
    <t>Funkcionalno preizkušanje obratovalne zapornice</t>
  </si>
  <si>
    <t>Tehnična dokumentacija</t>
  </si>
  <si>
    <t>-     dnevnik o izvajanju del</t>
  </si>
  <si>
    <t>Dodatno tesnjenje s ponjavami, deskami ali drugimi sredstvi na dolvodni starni pomožne zapornice</t>
  </si>
  <si>
    <t>Dreniranje prostora med pomožno zapornico in zgornjo zaporno tablo (zaklopko)</t>
  </si>
  <si>
    <t>Cena na enoto v EUR            (brez DDV)</t>
  </si>
  <si>
    <t>Število enot</t>
  </si>
  <si>
    <t>%</t>
  </si>
  <si>
    <t>Pogonski in vodilni verižniki členkastih verig (8 kom)</t>
  </si>
  <si>
    <t>Raztezne sklopke za gred Ø 60 (10 kom)</t>
  </si>
  <si>
    <t>Polžasto prestavno gonilo (4 kom)</t>
  </si>
  <si>
    <t xml:space="preserve">Kontrola delovanja obratovalne zapornice pred demontažo </t>
  </si>
  <si>
    <t>1.5.</t>
  </si>
  <si>
    <t>Olje za reduktorje (Mobilube HD 80W-90)</t>
  </si>
  <si>
    <t>Masti drsnih in valjčnih ležajev (SHELL NATURELLE S5 V120P 2)</t>
  </si>
  <si>
    <t>3.1.</t>
  </si>
  <si>
    <t>3.2.</t>
  </si>
  <si>
    <t>3.3.</t>
  </si>
  <si>
    <t>Masti za verižnike, zobnike in verige (CHESTERTON 715)</t>
  </si>
  <si>
    <t>3.4.</t>
  </si>
  <si>
    <t xml:space="preserve">Masti za vijake in strojno montažo (CHESTERTON 783arc in 785) </t>
  </si>
  <si>
    <t>3.5.</t>
  </si>
  <si>
    <t>3.6.</t>
  </si>
  <si>
    <t>Penetracijsko mazivo za verige (CHESTERTON 601)</t>
  </si>
  <si>
    <t>Penetracijsko mazivo v spreju s slamico, ki topi rjo (CHESTERTON 723)</t>
  </si>
  <si>
    <t>Kurilno olje ali white spirit</t>
  </si>
  <si>
    <t>3.7.</t>
  </si>
  <si>
    <t>l</t>
  </si>
  <si>
    <t>kg</t>
  </si>
  <si>
    <t>b)         Demontaža sklopov zaporne table in razstavljanje sklopov na sestavne dele ter čiščenje (dvižne verige, horizontalno tesnilo, tesnilo bočnih ščitov, zapah zaklopke)</t>
  </si>
  <si>
    <t>-  Profilna guma,  L = 18000 mm (risba FZ3-4-7775)        1 kom</t>
  </si>
  <si>
    <t>a)         Čiščenje</t>
  </si>
  <si>
    <t>a)           Vizualni pregled konstrukcije</t>
  </si>
  <si>
    <t>b)           Popravilo in ravnanje ograje</t>
  </si>
  <si>
    <t>Kontrolni hodnik za ležišča zaklopke</t>
  </si>
  <si>
    <t>c)         Demontaža sklopov kotalke in razstavljanje sklopov na sestavne dele in čiščenje (dvižne verige, tesnila, zapahi, protivodila in protivodilna kolesa, podesti, verižniki s sorniki)</t>
  </si>
  <si>
    <t>·      Nerjavni spojni sornik Ø130 x 724 (risba št. AP8-4-7301) 1 kom</t>
  </si>
  <si>
    <t>·      Nerjavni nastavni obroč  (risba št. AP8-4-7302)               2 kom</t>
  </si>
  <si>
    <t>·      Nerjavni osni svornik Ø 280 x 670 (risba št. AP8-3-6315) 4 kom</t>
  </si>
  <si>
    <t>·      Nerjavna distančna plošča                                             16 kom</t>
  </si>
  <si>
    <t>·      Ležajni valj Ø 73 x 435 (risba št. AP8-3-6316)               60 kom</t>
  </si>
  <si>
    <t>·      Dobava in menjava navojnih palic in vijakov z vroče cinkanimi</t>
  </si>
  <si>
    <t>d)         Izdelava novih delov:</t>
  </si>
  <si>
    <t xml:space="preserve">c)         Dobava in zamenjava sornika Ø220 x 630 iz poboljšanega materiala 1.4057       </t>
  </si>
  <si>
    <t>f)           Dobava in zamenjava ostalega vijačnega materiala z vroče cinkanim</t>
  </si>
  <si>
    <t>c)         Dobava in menjava vijakov za pritrjevanje tesnila z nerjavnim</t>
  </si>
  <si>
    <t>-  Tesnilna guma,  L = 18000 mm (risba AP8-4-16074)   1 kom</t>
  </si>
  <si>
    <t>d)         Dobava nerjavnih samovarovalnih matic in podložk</t>
  </si>
  <si>
    <t>c)         Dobava in zamenjava kotalnih ležajev z novimi enakimi</t>
  </si>
  <si>
    <t>d)         Montaža, mazanje in centriranje</t>
  </si>
  <si>
    <t>Prenosno gonilo (8kom)</t>
  </si>
  <si>
    <t>Pogonski elekromotor (2 kom)</t>
  </si>
  <si>
    <t>c)        Centriranje EM z lasersko napravo za centriranje</t>
  </si>
  <si>
    <t xml:space="preserve">a)         Demontaža obstoječe zavore </t>
  </si>
  <si>
    <t>b)         Dobava in montaža novega zavornega mehanizma z novim, serijsko izdelanim vključno z aktuatorjem in ročico za ročni razmak zavornih čeljusti (EMG ELHY in SHB SL250 ali enakovredno)</t>
  </si>
  <si>
    <t>d)         Dobava in zamenjava vijačnega materiala</t>
  </si>
  <si>
    <t>e)         Brušenje zavorne površine sklopke</t>
  </si>
  <si>
    <t>f)         Sestava in montaža</t>
  </si>
  <si>
    <t xml:space="preserve">a)        Izdelava posode za verige, ki bo omogočala namakanje verig ter priklop kompresorja za vpihovanje zraka </t>
  </si>
  <si>
    <t>b)        Namakanje v kurilnem olju ali White špiritu s podpihovanjem za pospešeno čiščenje in razgibavanje</t>
  </si>
  <si>
    <t>c)         Sušenje verig z odcejanjem</t>
  </si>
  <si>
    <t>d)        Namakanje verig v mazivu, ki penetrira (Chesterton 601 ali enakovredno) in razgibavanje</t>
  </si>
  <si>
    <t>e)        Namakanje verige v zaščitnem mazivu (Chesterton 715 ali enakovredno).</t>
  </si>
  <si>
    <t>a)       Vizualni pregled</t>
  </si>
  <si>
    <t>b)      Preizkus</t>
  </si>
  <si>
    <t>c)      Mazanje</t>
  </si>
  <si>
    <t>a)      Preizkus</t>
  </si>
  <si>
    <t>b)      Mazanje</t>
  </si>
  <si>
    <t>b)      Zamenjava vseh fleksibilnih cevi</t>
  </si>
  <si>
    <t>a)         Dobava in zamenjava gibljivih visokotlačnih cevi</t>
  </si>
  <si>
    <t>c)         Dobava in zamenjava poškodovanih cevi (predvideti 20m cevi INOX)</t>
  </si>
  <si>
    <t>d)         Dobava in zamenjava mazalk z nerjavnimi              85 kom</t>
  </si>
  <si>
    <t xml:space="preserve">b)    Dobava ustavljalca padca FVS SOEL </t>
  </si>
  <si>
    <t>2. Remont spodnje zaporne table (kotalka)</t>
  </si>
  <si>
    <t>3. Remont pogonskih mehanizmov</t>
  </si>
  <si>
    <t>4. Remont ostale opreme obratovalne zapornice</t>
  </si>
  <si>
    <t>5. Protikorozijska zaščita (PKZ) obratovalne zapornice</t>
  </si>
  <si>
    <t>Popravilo PKZ zunanjih in notranjih površin zgornje in spodnje zaporne table</t>
  </si>
  <si>
    <t xml:space="preserve">a)         Spodnja zaporna tabla – kotalka                         </t>
  </si>
  <si>
    <t>b)         Zgornja zaporna tabla – zaklopka</t>
  </si>
  <si>
    <t xml:space="preserve">Popravilo PKZ vozičkov in protivodil </t>
  </si>
  <si>
    <t xml:space="preserve">Peskanje površin do Sa 2,5 po DIN 55928 – 4 del, brez umazanij, olj ali masti,                          </t>
  </si>
  <si>
    <t>2 x 200 µm epoksi premaz (Npr. SikaPoxicolor SW ali enakovreden zaščitni premaz)</t>
  </si>
  <si>
    <t>Peskanje površin do stopnje Sa 3 po ISO 8501-1, hrapavosti min 60 µm, kontrola stanja očiščenih površin</t>
  </si>
  <si>
    <t>1 x 120 µm plamenska metalizacija s cinkom skladno s ISO 2063,</t>
  </si>
  <si>
    <t xml:space="preserve">Visokotlačno pranje z vročo vodo (nad 300 bar, 70 0C)                          </t>
  </si>
  <si>
    <t xml:space="preserve">a)         Zunanje površine </t>
  </si>
  <si>
    <t>b)         Notranje površine</t>
  </si>
  <si>
    <t xml:space="preserve">·      Izvedba fiksiranja prevesnih gredi z zgornje strani z vijačenjem  </t>
  </si>
  <si>
    <t>a)         Prevoz vozičkov v delavnico izvajalca in nazaj</t>
  </si>
  <si>
    <t>b)        Menjava letev z novimi nerjavnimi (poz 15, 40x10 ).</t>
  </si>
  <si>
    <t>c)         Izdelava šablone za verižnike in kontrola geometrije zob s šablono</t>
  </si>
  <si>
    <t>Peskanje površin do stopnje Sa 2,5 po ISO 8501-1, hrapavosti min. 40 µm</t>
  </si>
  <si>
    <t xml:space="preserve">Zaščita ležajnih mest                         </t>
  </si>
  <si>
    <t xml:space="preserve">Pranje s peskom, odpraševanje in aktiviranje obstoječega premaza </t>
  </si>
  <si>
    <t xml:space="preserve">Popravilo obsega poškodbe PKZ na konstrukciji pogonov nastale v času izvajanja remonta </t>
  </si>
  <si>
    <t>Odpraševanje  očiščenih površin in razmaščevanje s Colma čistilom. Pred barvanjem se izvede kontrola stanja pripravljenih površin. ,</t>
  </si>
  <si>
    <t>Izvedba sanacijskih premazov za posamezni sistem</t>
  </si>
  <si>
    <t>-     detajlni terminski plan Izvajalca del,</t>
  </si>
  <si>
    <t>-     delavniška dokumentacija zamenjave elektromotorjev in zavor ter sistema zaščite pred preobremenitvijo pogonov v dveh pisnih izvodih in enem izvodu na elektronskem mediju v original obliki datotek</t>
  </si>
  <si>
    <t xml:space="preserve">-     dokumentacija za  zagotavljanje kvalitete v dveh pisnih izvodih in enem izvodu na elektronskem mediju </t>
  </si>
  <si>
    <t>b)         Brušenje tesnilnega okvirja s kotno brusilko na mestu tesnila 3 m2)</t>
  </si>
  <si>
    <t>a)      Pregled in zamenjava poškodovanih cevi Φ13 skupne dolžine 20m z novimi v inox izvedbi.</t>
  </si>
  <si>
    <t xml:space="preserve">Pregled površin po peskanju.  Strojno brušenje varjenih mest ( bristle blaster ).Manjše poškodbe drsnih površin in neravnine se sanirajo s kitanjem – epoksi kit (npr. Sikadur 4). Po zaključku popravil se izvede kontrola stanja površin, čiščenje in razmaščevanje z ustreznim čistilom </t>
  </si>
  <si>
    <t>Strojno čiščenje do stopnje St2 ( bristle blaster ,vibracijske, rotacijske brusilke)</t>
  </si>
  <si>
    <t>-   Tesnilka 2 mm, 300 x 4180                                         2 kom</t>
  </si>
  <si>
    <t>-   Tesnilka 2 mm, 145 x 182                                          2 kom</t>
  </si>
  <si>
    <t>-  Gumijasti vložek 40 x 16, L= 400 mm                          2 kom</t>
  </si>
  <si>
    <t>-  Profilna guma S5, L = 4300 mm (risba FZ3-4-7777)      2 kom</t>
  </si>
  <si>
    <t>-  Gumijasta peta (risba FZ3-1-16858)                            2 kom</t>
  </si>
  <si>
    <t>-   Tesnilka 1 mm, Ø20/50                                          314 kom</t>
  </si>
  <si>
    <t>c)       Dobava in menjava tesnilnih letev z novimi nerjavnimi     (poz. 15, 40x10 )</t>
  </si>
  <si>
    <t>d)       Dobava in menjava vijakov za pritrjevanje tesnila z nerjavnimi</t>
  </si>
  <si>
    <t>e)       Dobava in zamenjava tesnil</t>
  </si>
  <si>
    <t>c)         Dobava in zamenjava vijakov z nerjavnimi</t>
  </si>
  <si>
    <t xml:space="preserve">b)         Dobava in zamenjava tesnila </t>
  </si>
  <si>
    <t>f)         Zamenjava olja</t>
  </si>
  <si>
    <t>g)          Kontrola hrupa med obratovanjem</t>
  </si>
  <si>
    <t>a)    Dobava in montaža varovalne letve za  FVS SOEL 2 x 5 m</t>
  </si>
  <si>
    <t>1 x 60 µm epoksi cink fosfat temelj (Npr. Agrozinc ali SikaCorZinc ali enakovredno)</t>
  </si>
  <si>
    <t>1 x 40 µm epoksi temelj (Npr. SikaCor EG1 ali Sika Poxicolor Primer HE NEU ali enakovredno)</t>
  </si>
  <si>
    <t>1 x 40 µm epoksi temelj po celotnih površinah (Npr. SikaCor EG1 ali enakovredno)</t>
  </si>
  <si>
    <t>2 x 150 µm epoksi vmesni in zaključni premaz odporen na mehansko obremenitve (Npr. Agropox HS SW ali Sika Poxicolor SW ali enakovredno) v temno sivem odtenku</t>
  </si>
  <si>
    <t>2 x 80 µm epoksi-katranskega premaza ( npr.Sika Poxitar F ali Avertol Epotar Hp ali enakovredno),</t>
  </si>
  <si>
    <t>c)    Delovni oder za bočne ščite</t>
  </si>
  <si>
    <t>Popravilo PKZ tirnice in tekalne površine koles vozičkov</t>
  </si>
  <si>
    <t>1 x 80 µm zaključni poliuretanski premaz ( Npr. SikaCor EG5) v RAL niansi 9006</t>
  </si>
  <si>
    <t>2 x 80 µm pokrivni epoxi-katranskega premaza na vse površine ( npr. Sika Poxitar F ali Avertol Epotar Hp ali enakovredno), prvi rdeče rjava in zaključni črna niansa</t>
  </si>
  <si>
    <t>Ograje, ležišča ležajev in pohodni podesti</t>
  </si>
  <si>
    <t>Visokotlačno pranje z vročo vodo (nad 300 bar, 70 0C</t>
  </si>
  <si>
    <t xml:space="preserve">Pranje s peskom. Po pregledu se pristopi k peskanju površin,kjer je zaščitni premaz popolnoma odstopil. Predvideva se da se ponovno speska 30 % površin do stopnje Sa2.5 </t>
  </si>
  <si>
    <t>Strojno brušenje  do stopnje St2 ( bristle blaster ,vibracijske, rotacijske brusilke )</t>
  </si>
  <si>
    <t xml:space="preserve">Odpraševanje  očiščenih površin in razmaščevanje s Colma čistilom. Pred barvanjem se izvede kontrola stanja pripravljenih površin. </t>
  </si>
  <si>
    <t>1 x  60 µm dvo-komponentni osnovni premaz na osnovi epoksidnih smol ( npr. Sika Poxicolor Primer HE NEU ali enakovredno)</t>
  </si>
  <si>
    <t>1 x  60 µm dvo-komponentni premaz na osnovi epoksidnih smol in železovega sijajnika ( npr. Sika Poxicolor Plus ali enakovredno)</t>
  </si>
  <si>
    <t xml:space="preserve">Pranje s peskom. Po pregledu se pristopi k peskanju površin, kjer je zaščitni premaz popolnoma odstopil. Predvideva se da se ponovno speska 10 % površin do stopnje Sa2.5 </t>
  </si>
  <si>
    <t xml:space="preserve">2 x 135 µm epoksi-katranskega premaza na gole površine ( npr.Sika Poxitar F ali Avertol Epotar Hp ali enakovredno), ocenjeno 7 m2                                                                                                             </t>
  </si>
  <si>
    <t>e)          Montaža</t>
  </si>
  <si>
    <t>c)         Mazanje krožnih segmentov</t>
  </si>
  <si>
    <t>c)         Mazanje mehanizma</t>
  </si>
  <si>
    <t xml:space="preserve">e)         Dobava in zamenjava vseh Simerjevih tesnilnih obročev Ø 310/Ø 280 (poz. 5) priznanega proizvajalca in z nerjavnimi vzmetmi                                            </t>
  </si>
  <si>
    <t>f)        Sestava vozičkov</t>
  </si>
  <si>
    <t>g)          Dobava in montaža novega mazalnega voda z vsemi priključki (AP08-0-7295)</t>
  </si>
  <si>
    <t xml:space="preserve">b)         Zamenjava stožčastih vzmeti (risba AP8-4-7117)  </t>
  </si>
  <si>
    <t>b)         Zamenjava stožčastih vzmeti (risba AP8-4-7117)</t>
  </si>
  <si>
    <t xml:space="preserve">c)         Sestava in montaža  </t>
  </si>
  <si>
    <t>a)         Vizualni pregled poškodb na steni in geodetska meritev ravnine tesnilne površine</t>
  </si>
  <si>
    <t>b)         Popravilo večjih poškodb ali razpok z varjenjem</t>
  </si>
  <si>
    <t>b)         Geodetska kontrola ravnosti praga.</t>
  </si>
  <si>
    <t>b)         Fino brušenje glavne tirnice na mestih poškodb</t>
  </si>
  <si>
    <t>c)         Geodetska kontrola ravnosti in vzporednosti vodil, tekalnih in tesnilnih površin</t>
  </si>
  <si>
    <t xml:space="preserve">a)       Dobava novega ležajnega ohišja očesnega ležaja poz. 128 na ogonu zaklopke, prilagojenega za vgradnjo merilne celice in prilagojenim fiksiranjem       </t>
  </si>
  <si>
    <t>c)    Dobava merilnih celic nosilnosti  min 500 kN (npr. KUS/500KN/5 – AST)</t>
  </si>
  <si>
    <t>d)       Dobava podložnih montažnih delov za merilne celice</t>
  </si>
  <si>
    <t>Nepredvidena dela (10 % od skupne cene od 1. do 6.)</t>
  </si>
  <si>
    <t>Skupaj cena v €       (brez DDV)</t>
  </si>
  <si>
    <t xml:space="preserve">Visokotlačno pranje z vročo vodo (nad 300 bar, 70 °C) </t>
  </si>
  <si>
    <t xml:space="preserve">Visokotlačno pranje z vročo vodo (nad 300 bar, 70 °C)                          </t>
  </si>
  <si>
    <t xml:space="preserve">e)          Zamenjava odtočnih žlebov poz. 48 (nerjavna pločevina 3mm,  30 x 4800)  </t>
  </si>
  <si>
    <t xml:space="preserve">f)         Zamenjava ploščate gume 2 mm, 20 x 4700      </t>
  </si>
  <si>
    <t>c)        Dobava novih tesnilnih letev za vertikalna tesnila z vgreznjenimi izvrtinami</t>
  </si>
  <si>
    <t xml:space="preserve">d)         Dobava dodatne nerjavne vzmetne pločevine debeline ca. 1 mm pod tesnilo </t>
  </si>
  <si>
    <t xml:space="preserve">e)         Dobava in zamenjava vijačnega materiala za pritrditev tesnila v vroče cinkani izvedbi </t>
  </si>
  <si>
    <t>c)        Navarjanje pločevine za pritrditev demontažnih podestov ob vozičkih z vijačenjem</t>
  </si>
  <si>
    <t>·      Nerjavni stožčasti zatik 16 x 210 DIN1                             2 kom</t>
  </si>
  <si>
    <t>·      Dobava in menjava vseh varoval in vijačnega materiala z nerjavnim</t>
  </si>
  <si>
    <t xml:space="preserve">·    Struženje tekalnih koles znotraj </t>
  </si>
  <si>
    <t>·   Struženje pokrovov, dobava in vgradnja posnemalcev v pokrove koles</t>
  </si>
  <si>
    <t>d)         Izdelava novih sklopk z vložki 6 kosov</t>
  </si>
  <si>
    <t>a)         Dobava in zamenjava elektromotorja z novim  z aluminijastim ohišjem moči 28,5 kW, teže do 170kg, nivo hrupa do 64 dB.</t>
  </si>
  <si>
    <t xml:space="preserve">b)      Dobava novega ležajnega ohišja očesnega ležaja poz. 128 na pogonu kotalke, prilagojenega za vgradnjo merilne celice in prilagojenim fiksiranjem       </t>
  </si>
  <si>
    <t>Pranje s peskom. Po pregledu se pristopi k peskanju površin,kjer je zaščitni premaz popolnoma odstopil. Predvideva se da se ponovno speska 30 % površin do stopnje Sa2.5</t>
  </si>
  <si>
    <t>Peskanje površin do Sa 2,5 po DIN 55928 – 4 del, brez umazanij, olj ali masti Pranje s peskom.</t>
  </si>
  <si>
    <t>3 x 150 µm epoksi-katranskega premaza ( npr.Sika Poxitar F ali Avertol Epotar Hp ali enakovredno)</t>
  </si>
  <si>
    <t>c) Demontaža navarjene nerjavne pločevine na mestu horizontalnega tesnjenja in navarjanje nove nerjavne pločevine</t>
  </si>
  <si>
    <t>IV   PREDRAČUN</t>
  </si>
  <si>
    <t xml:space="preserve">d)         Dobava in zamenjava tesnil </t>
  </si>
  <si>
    <t>e)    Dobava in zamenjava ostalega vijačnega materiala z vroče cinkanim</t>
  </si>
  <si>
    <t xml:space="preserve">3 x 135 µm epoksi-katranskega premaza na vse površine ( npr.Sika Poxitar F ali Avertol Epotar Hp ali enakovredno), </t>
  </si>
  <si>
    <t>2 x 135 µm epoksi-katranskega premaza na gole površine ( npr.Sika Poxitar F ali Avertol Epotar Hp ali enakovredno), v črni niansi -  ocenjeno 105 m2</t>
  </si>
  <si>
    <t xml:space="preserve">2 x 80 µm pokrivni epoxi-katranskega premaza na vse površine ( npr. Sika Poxitar F ali Avertol Epotar Hp ali enakovredno), prvi rdeča in zaključni črna niansa                          </t>
  </si>
  <si>
    <r>
      <t xml:space="preserve">   SKLOP 1 -  Remont obratovalne zapornice pretočnega polja 4 HE Ožbalt - </t>
    </r>
    <r>
      <rPr>
        <b/>
        <sz val="12"/>
        <color rgb="FFFF0000"/>
        <rFont val="Arial"/>
        <family val="2"/>
        <charset val="238"/>
      </rPr>
      <t>Koririgiran 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</si>
</sst>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charset val="238"/>
      <scheme val="minor"/>
    </font>
    <font>
      <sz val="8"/>
      <color theme="1"/>
      <name val="Verdana"/>
      <family val="2"/>
      <charset val="238"/>
    </font>
    <font>
      <sz val="10"/>
      <color theme="1"/>
      <name val="Verdana"/>
      <family val="2"/>
      <charset val="238"/>
    </font>
    <font>
      <sz val="8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6"/>
      <color theme="1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sz val="9"/>
      <color rgb="FFFF0000"/>
      <name val="Arial"/>
      <family val="2"/>
      <charset val="238"/>
    </font>
    <font>
      <sz val="9"/>
      <name val="Arial"/>
      <family val="2"/>
      <charset val="238"/>
    </font>
    <font>
      <b/>
      <sz val="12"/>
      <color rgb="FFFF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7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rgb="FF000000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indexed="64"/>
      </top>
      <bottom/>
      <diagonal/>
    </border>
    <border>
      <left style="medium">
        <color rgb="FF000000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rgb="FF000000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5">
    <xf numFmtId="0" fontId="0" fillId="0" borderId="0" xfId="0"/>
    <xf numFmtId="0" fontId="2" fillId="0" borderId="0" xfId="0" applyFont="1" applyAlignment="1">
      <alignment horizontal="justify"/>
    </xf>
    <xf numFmtId="0" fontId="0" fillId="0" borderId="0" xfId="0" applyAlignment="1">
      <alignment wrapText="1"/>
    </xf>
    <xf numFmtId="0" fontId="0" fillId="0" borderId="0" xfId="0" applyFont="1"/>
    <xf numFmtId="0" fontId="1" fillId="0" borderId="0" xfId="0" applyFont="1"/>
    <xf numFmtId="0" fontId="1" fillId="0" borderId="0" xfId="0" applyFont="1" applyProtection="1"/>
    <xf numFmtId="0" fontId="0" fillId="0" borderId="0" xfId="0" applyFont="1" applyProtection="1"/>
    <xf numFmtId="0" fontId="0" fillId="0" borderId="0" xfId="0" applyProtection="1"/>
    <xf numFmtId="4" fontId="1" fillId="0" borderId="0" xfId="0" applyNumberFormat="1" applyFont="1" applyAlignment="1">
      <alignment horizontal="right" vertical="top"/>
    </xf>
    <xf numFmtId="4" fontId="1" fillId="0" borderId="0" xfId="0" applyNumberFormat="1" applyFont="1" applyAlignment="1" applyProtection="1">
      <alignment horizontal="right"/>
    </xf>
    <xf numFmtId="0" fontId="3" fillId="0" borderId="0" xfId="0" applyFont="1" applyAlignment="1">
      <alignment vertical="top" wrapText="1"/>
    </xf>
    <xf numFmtId="0" fontId="5" fillId="0" borderId="0" xfId="0" applyFont="1" applyAlignment="1">
      <alignment horizontal="left"/>
    </xf>
    <xf numFmtId="0" fontId="6" fillId="0" borderId="0" xfId="0" applyFont="1"/>
    <xf numFmtId="0" fontId="7" fillId="0" borderId="0" xfId="0" applyFont="1" applyAlignment="1">
      <alignment horizontal="left"/>
    </xf>
    <xf numFmtId="0" fontId="9" fillId="0" borderId="0" xfId="0" applyFont="1" applyAlignment="1">
      <alignment horizontal="justify"/>
    </xf>
    <xf numFmtId="0" fontId="10" fillId="0" borderId="0" xfId="0" applyFont="1" applyAlignment="1">
      <alignment vertical="top" wrapText="1"/>
    </xf>
    <xf numFmtId="0" fontId="10" fillId="0" borderId="0" xfId="0" applyFont="1"/>
    <xf numFmtId="4" fontId="10" fillId="0" borderId="0" xfId="0" applyNumberFormat="1" applyFont="1" applyAlignment="1">
      <alignment horizontal="right" vertical="top"/>
    </xf>
    <xf numFmtId="4" fontId="10" fillId="0" borderId="0" xfId="0" applyNumberFormat="1" applyFont="1" applyAlignment="1" applyProtection="1">
      <alignment horizontal="right"/>
    </xf>
    <xf numFmtId="0" fontId="10" fillId="0" borderId="7" xfId="0" applyFont="1" applyBorder="1" applyAlignment="1">
      <alignment horizontal="center" vertical="top" wrapText="1"/>
    </xf>
    <xf numFmtId="4" fontId="10" fillId="0" borderId="7" xfId="0" applyNumberFormat="1" applyFont="1" applyBorder="1" applyAlignment="1" applyProtection="1">
      <alignment horizontal="right" vertical="top" wrapText="1"/>
      <protection locked="0"/>
    </xf>
    <xf numFmtId="0" fontId="10" fillId="0" borderId="8" xfId="0" applyFont="1" applyBorder="1" applyAlignment="1">
      <alignment horizontal="left" vertical="center" wrapText="1"/>
    </xf>
    <xf numFmtId="0" fontId="10" fillId="0" borderId="10" xfId="0" applyFont="1" applyBorder="1" applyAlignment="1">
      <alignment horizontal="center" vertical="top" wrapText="1"/>
    </xf>
    <xf numFmtId="0" fontId="10" fillId="0" borderId="0" xfId="0" applyFont="1" applyProtection="1"/>
    <xf numFmtId="0" fontId="10" fillId="0" borderId="0" xfId="0" applyFont="1" applyAlignment="1">
      <alignment wrapText="1"/>
    </xf>
    <xf numFmtId="0" fontId="10" fillId="0" borderId="14" xfId="0" applyFont="1" applyBorder="1" applyAlignment="1">
      <alignment horizontal="center" vertical="top" wrapText="1"/>
    </xf>
    <xf numFmtId="2" fontId="10" fillId="0" borderId="0" xfId="0" applyNumberFormat="1" applyFont="1" applyAlignment="1">
      <alignment horizontal="justify"/>
    </xf>
    <xf numFmtId="2" fontId="0" fillId="0" borderId="0" xfId="0" applyNumberFormat="1"/>
    <xf numFmtId="0" fontId="10" fillId="0" borderId="16" xfId="0" applyFont="1" applyBorder="1" applyAlignment="1">
      <alignment horizontal="center" vertical="top" wrapText="1"/>
    </xf>
    <xf numFmtId="0" fontId="10" fillId="0" borderId="4" xfId="0" applyFont="1" applyBorder="1" applyAlignment="1">
      <alignment horizontal="center" vertical="top" wrapText="1"/>
    </xf>
    <xf numFmtId="4" fontId="10" fillId="0" borderId="16" xfId="0" applyNumberFormat="1" applyFont="1" applyBorder="1" applyAlignment="1" applyProtection="1">
      <alignment horizontal="right" vertical="top" wrapText="1"/>
      <protection locked="0"/>
    </xf>
    <xf numFmtId="0" fontId="0" fillId="0" borderId="0" xfId="0" applyBorder="1" applyAlignment="1">
      <alignment wrapText="1"/>
    </xf>
    <xf numFmtId="4" fontId="10" fillId="0" borderId="31" xfId="0" applyNumberFormat="1" applyFont="1" applyBorder="1" applyAlignment="1" applyProtection="1">
      <alignment horizontal="right" vertical="top" wrapText="1"/>
    </xf>
    <xf numFmtId="0" fontId="10" fillId="0" borderId="32" xfId="0" applyFont="1" applyBorder="1" applyAlignment="1">
      <alignment horizontal="center" vertical="top" wrapText="1"/>
    </xf>
    <xf numFmtId="4" fontId="10" fillId="0" borderId="32" xfId="0" applyNumberFormat="1" applyFont="1" applyBorder="1" applyAlignment="1" applyProtection="1">
      <alignment horizontal="right" vertical="top" wrapText="1"/>
      <protection locked="0"/>
    </xf>
    <xf numFmtId="0" fontId="10" fillId="0" borderId="37" xfId="0" applyFont="1" applyBorder="1" applyAlignment="1">
      <alignment horizontal="justify" vertical="top" wrapText="1"/>
    </xf>
    <xf numFmtId="0" fontId="10" fillId="0" borderId="38" xfId="0" applyFont="1" applyBorder="1" applyAlignment="1">
      <alignment horizontal="center" vertical="top" wrapText="1"/>
    </xf>
    <xf numFmtId="0" fontId="0" fillId="0" borderId="0" xfId="0" applyFill="1"/>
    <xf numFmtId="0" fontId="10" fillId="0" borderId="7" xfId="0" applyFont="1" applyFill="1" applyBorder="1" applyAlignment="1">
      <alignment horizontal="left" wrapText="1"/>
    </xf>
    <xf numFmtId="0" fontId="10" fillId="0" borderId="0" xfId="0" applyFont="1" applyFill="1"/>
    <xf numFmtId="0" fontId="8" fillId="0" borderId="3" xfId="0" applyFont="1" applyBorder="1" applyAlignment="1">
      <alignment horizontal="center" vertical="center" wrapText="1"/>
    </xf>
    <xf numFmtId="0" fontId="12" fillId="0" borderId="0" xfId="0" applyFont="1"/>
    <xf numFmtId="0" fontId="13" fillId="0" borderId="0" xfId="0" applyFont="1"/>
    <xf numFmtId="0" fontId="4" fillId="0" borderId="0" xfId="0" applyFont="1"/>
    <xf numFmtId="0" fontId="14" fillId="0" borderId="0" xfId="0" applyFont="1"/>
    <xf numFmtId="0" fontId="8" fillId="0" borderId="1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10" fillId="0" borderId="46" xfId="0" applyFont="1" applyBorder="1" applyAlignment="1">
      <alignment horizontal="center" vertical="top" wrapText="1"/>
    </xf>
    <xf numFmtId="0" fontId="10" fillId="0" borderId="10" xfId="0" applyFont="1" applyBorder="1"/>
    <xf numFmtId="0" fontId="10" fillId="0" borderId="53" xfId="0" applyFont="1" applyBorder="1" applyAlignment="1">
      <alignment horizontal="justify" vertical="top" wrapText="1"/>
    </xf>
    <xf numFmtId="0" fontId="10" fillId="0" borderId="10" xfId="0" applyFont="1" applyBorder="1" applyAlignment="1">
      <alignment horizontal="justify" vertical="top" wrapText="1"/>
    </xf>
    <xf numFmtId="0" fontId="11" fillId="0" borderId="36" xfId="0" applyFont="1" applyBorder="1" applyAlignment="1">
      <alignment horizontal="justify" wrapText="1"/>
    </xf>
    <xf numFmtId="0" fontId="10" fillId="0" borderId="2" xfId="0" applyFont="1" applyBorder="1" applyAlignment="1">
      <alignment horizontal="center" vertical="top" wrapText="1"/>
    </xf>
    <xf numFmtId="0" fontId="9" fillId="0" borderId="0" xfId="0" applyFont="1" applyFill="1" applyBorder="1" applyAlignment="1">
      <alignment horizontal="justify" vertical="top" wrapText="1"/>
    </xf>
    <xf numFmtId="0" fontId="10" fillId="0" borderId="25" xfId="0" applyFont="1" applyBorder="1" applyAlignment="1">
      <alignment wrapText="1"/>
    </xf>
    <xf numFmtId="0" fontId="10" fillId="0" borderId="25" xfId="0" applyFont="1" applyBorder="1"/>
    <xf numFmtId="0" fontId="10" fillId="0" borderId="26" xfId="0" applyFont="1" applyBorder="1"/>
    <xf numFmtId="0" fontId="10" fillId="0" borderId="23" xfId="0" applyFont="1" applyBorder="1"/>
    <xf numFmtId="0" fontId="10" fillId="0" borderId="12" xfId="0" applyFont="1" applyBorder="1"/>
    <xf numFmtId="4" fontId="10" fillId="0" borderId="38" xfId="0" applyNumberFormat="1" applyFont="1" applyBorder="1" applyAlignment="1" applyProtection="1">
      <alignment horizontal="right" vertical="top" wrapText="1"/>
      <protection locked="0"/>
    </xf>
    <xf numFmtId="0" fontId="10" fillId="0" borderId="5" xfId="0" applyFont="1" applyBorder="1" applyAlignment="1">
      <alignment horizontal="center" wrapText="1"/>
    </xf>
    <xf numFmtId="4" fontId="10" fillId="0" borderId="5" xfId="0" applyNumberFormat="1" applyFont="1" applyBorder="1" applyAlignment="1" applyProtection="1">
      <alignment horizontal="right" wrapText="1"/>
      <protection locked="0"/>
    </xf>
    <xf numFmtId="0" fontId="10" fillId="0" borderId="36" xfId="0" applyFont="1" applyBorder="1" applyAlignment="1">
      <alignment horizontal="center" wrapText="1"/>
    </xf>
    <xf numFmtId="4" fontId="11" fillId="0" borderId="39" xfId="0" applyNumberFormat="1" applyFont="1" applyBorder="1" applyAlignment="1" applyProtection="1">
      <alignment horizontal="right" wrapText="1"/>
    </xf>
    <xf numFmtId="2" fontId="5" fillId="0" borderId="0" xfId="0" applyNumberFormat="1" applyFont="1" applyAlignment="1">
      <alignment horizontal="left"/>
    </xf>
    <xf numFmtId="0" fontId="10" fillId="0" borderId="53" xfId="0" applyFont="1" applyBorder="1" applyAlignment="1">
      <alignment wrapText="1"/>
    </xf>
    <xf numFmtId="0" fontId="10" fillId="0" borderId="6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0" fontId="10" fillId="0" borderId="10" xfId="0" applyFont="1" applyFill="1" applyBorder="1" applyAlignment="1">
      <alignment horizontal="justify" vertical="top" wrapText="1"/>
    </xf>
    <xf numFmtId="0" fontId="10" fillId="0" borderId="56" xfId="0" applyFont="1" applyBorder="1" applyAlignment="1">
      <alignment horizontal="center" vertical="top" wrapText="1"/>
    </xf>
    <xf numFmtId="0" fontId="8" fillId="0" borderId="3" xfId="0" applyFont="1" applyBorder="1" applyAlignment="1">
      <alignment horizontal="center" vertical="center" wrapText="1"/>
    </xf>
    <xf numFmtId="0" fontId="10" fillId="0" borderId="35" xfId="0" applyFont="1" applyBorder="1" applyAlignment="1">
      <alignment horizontal="center" vertical="top" wrapText="1"/>
    </xf>
    <xf numFmtId="0" fontId="0" fillId="0" borderId="37" xfId="0" applyBorder="1" applyAlignment="1">
      <alignment horizontal="center" vertical="top" wrapText="1"/>
    </xf>
    <xf numFmtId="0" fontId="0" fillId="0" borderId="43" xfId="0" applyBorder="1" applyAlignment="1">
      <alignment horizontal="center" vertical="top" wrapText="1"/>
    </xf>
    <xf numFmtId="0" fontId="10" fillId="0" borderId="2" xfId="0" applyFont="1" applyBorder="1" applyAlignment="1">
      <alignment horizontal="center" vertical="top" wrapText="1"/>
    </xf>
    <xf numFmtId="4" fontId="10" fillId="0" borderId="2" xfId="0" applyNumberFormat="1" applyFont="1" applyBorder="1" applyAlignment="1" applyProtection="1">
      <alignment horizontal="right" vertical="top" wrapText="1"/>
      <protection locked="0"/>
    </xf>
    <xf numFmtId="4" fontId="10" fillId="0" borderId="37" xfId="0" applyNumberFormat="1" applyFont="1" applyBorder="1" applyAlignment="1" applyProtection="1">
      <alignment horizontal="right" vertical="top" wrapText="1"/>
      <protection locked="0"/>
    </xf>
    <xf numFmtId="0" fontId="9" fillId="0" borderId="0" xfId="0" applyFont="1"/>
    <xf numFmtId="0" fontId="11" fillId="0" borderId="12" xfId="0" applyFont="1" applyFill="1" applyBorder="1" applyAlignment="1">
      <alignment horizontal="justify" vertical="top" wrapText="1"/>
    </xf>
    <xf numFmtId="0" fontId="10" fillId="0" borderId="57" xfId="0" applyFont="1" applyBorder="1" applyAlignment="1">
      <alignment horizontal="justify" vertical="top" wrapText="1"/>
    </xf>
    <xf numFmtId="0" fontId="11" fillId="0" borderId="12" xfId="0" applyFont="1" applyBorder="1" applyAlignment="1">
      <alignment horizontal="left" vertical="top" wrapText="1"/>
    </xf>
    <xf numFmtId="0" fontId="10" fillId="0" borderId="12" xfId="0" applyFont="1" applyBorder="1" applyAlignment="1">
      <alignment horizontal="center" vertical="top" wrapText="1"/>
    </xf>
    <xf numFmtId="4" fontId="10" fillId="0" borderId="12" xfId="0" applyNumberFormat="1" applyFont="1" applyBorder="1" applyAlignment="1" applyProtection="1">
      <alignment horizontal="right" vertical="top" wrapText="1"/>
      <protection locked="0"/>
    </xf>
    <xf numFmtId="0" fontId="10" fillId="0" borderId="51" xfId="0" applyFont="1" applyBorder="1" applyAlignment="1">
      <alignment horizontal="justify" vertical="top" wrapText="1"/>
    </xf>
    <xf numFmtId="0" fontId="10" fillId="0" borderId="51" xfId="0" applyFont="1" applyBorder="1" applyAlignment="1">
      <alignment wrapText="1"/>
    </xf>
    <xf numFmtId="0" fontId="10" fillId="0" borderId="0" xfId="0" applyFont="1" applyBorder="1" applyAlignment="1">
      <alignment horizontal="justify" vertical="top" wrapText="1"/>
    </xf>
    <xf numFmtId="0" fontId="11" fillId="0" borderId="0" xfId="0" applyFont="1" applyBorder="1" applyAlignment="1">
      <alignment horizontal="justify" vertical="top" wrapText="1"/>
    </xf>
    <xf numFmtId="0" fontId="10" fillId="0" borderId="0" xfId="0" applyFont="1" applyBorder="1" applyAlignment="1">
      <alignment horizontal="center" vertical="top" wrapText="1"/>
    </xf>
    <xf numFmtId="0" fontId="10" fillId="0" borderId="63" xfId="0" applyFont="1" applyBorder="1" applyAlignment="1">
      <alignment horizontal="center" vertical="top" wrapText="1"/>
    </xf>
    <xf numFmtId="4" fontId="10" fillId="0" borderId="63" xfId="0" applyNumberFormat="1" applyFont="1" applyBorder="1" applyAlignment="1" applyProtection="1">
      <alignment horizontal="right" vertical="top" wrapText="1"/>
      <protection locked="0"/>
    </xf>
    <xf numFmtId="0" fontId="11" fillId="0" borderId="30" xfId="0" applyFont="1" applyBorder="1" applyAlignment="1">
      <alignment horizontal="justify" vertical="top" wrapText="1"/>
    </xf>
    <xf numFmtId="0" fontId="11" fillId="0" borderId="63" xfId="0" applyFont="1" applyBorder="1" applyAlignment="1">
      <alignment horizontal="left" vertical="top" wrapText="1"/>
    </xf>
    <xf numFmtId="0" fontId="10" fillId="0" borderId="61" xfId="0" applyFont="1" applyBorder="1" applyAlignment="1">
      <alignment horizontal="justify" vertical="top" wrapText="1"/>
    </xf>
    <xf numFmtId="14" fontId="10" fillId="0" borderId="59" xfId="0" applyNumberFormat="1" applyFont="1" applyBorder="1" applyAlignment="1">
      <alignment wrapText="1"/>
    </xf>
    <xf numFmtId="0" fontId="10" fillId="0" borderId="48" xfId="0" applyFont="1" applyBorder="1" applyAlignment="1">
      <alignment horizontal="justify" vertical="top" wrapText="1"/>
    </xf>
    <xf numFmtId="0" fontId="10" fillId="0" borderId="48" xfId="0" applyFont="1" applyBorder="1" applyAlignment="1">
      <alignment vertical="top" wrapText="1"/>
    </xf>
    <xf numFmtId="0" fontId="10" fillId="0" borderId="48" xfId="0" applyFont="1" applyBorder="1" applyAlignment="1">
      <alignment wrapText="1"/>
    </xf>
    <xf numFmtId="0" fontId="10" fillId="0" borderId="67" xfId="0" applyFont="1" applyBorder="1" applyAlignment="1">
      <alignment vertical="top" wrapText="1"/>
    </xf>
    <xf numFmtId="0" fontId="11" fillId="0" borderId="30" xfId="0" applyFont="1" applyBorder="1" applyAlignment="1">
      <alignment vertical="top" wrapText="1"/>
    </xf>
    <xf numFmtId="0" fontId="10" fillId="0" borderId="48" xfId="0" applyFont="1" applyFill="1" applyBorder="1" applyAlignment="1">
      <alignment vertical="top" wrapText="1"/>
    </xf>
    <xf numFmtId="0" fontId="10" fillId="0" borderId="53" xfId="0" applyFont="1" applyBorder="1" applyAlignment="1">
      <alignment vertical="top" wrapText="1"/>
    </xf>
    <xf numFmtId="0" fontId="10" fillId="0" borderId="30" xfId="0" applyFont="1" applyBorder="1" applyAlignment="1">
      <alignment vertical="top" wrapText="1"/>
    </xf>
    <xf numFmtId="0" fontId="10" fillId="0" borderId="67" xfId="0" applyFont="1" applyBorder="1" applyAlignment="1">
      <alignment horizontal="justify" vertical="top" wrapText="1"/>
    </xf>
    <xf numFmtId="0" fontId="10" fillId="0" borderId="25" xfId="0" applyFont="1" applyBorder="1" applyAlignment="1">
      <alignment horizontal="justify" vertical="top" wrapText="1"/>
    </xf>
    <xf numFmtId="0" fontId="10" fillId="0" borderId="26" xfId="0" applyFont="1" applyBorder="1" applyAlignment="1">
      <alignment horizontal="left" vertical="center" wrapText="1"/>
    </xf>
    <xf numFmtId="0" fontId="10" fillId="0" borderId="37" xfId="0" quotePrefix="1" applyFont="1" applyBorder="1" applyAlignment="1">
      <alignment horizontal="left" vertical="top" wrapText="1"/>
    </xf>
    <xf numFmtId="0" fontId="11" fillId="0" borderId="12" xfId="0" applyFont="1" applyBorder="1" applyAlignment="1">
      <alignment horizontal="justify" vertical="top" wrapText="1"/>
    </xf>
    <xf numFmtId="0" fontId="10" fillId="0" borderId="26" xfId="0" applyFont="1" applyBorder="1" applyAlignment="1">
      <alignment horizontal="justify" vertical="top" wrapText="1"/>
    </xf>
    <xf numFmtId="0" fontId="10" fillId="0" borderId="25" xfId="0" applyFont="1" applyFill="1" applyBorder="1" applyAlignment="1">
      <alignment horizontal="justify" vertical="top" wrapText="1"/>
    </xf>
    <xf numFmtId="0" fontId="10" fillId="0" borderId="26" xfId="0" applyFont="1" applyFill="1" applyBorder="1" applyAlignment="1">
      <alignment horizontal="justify" vertical="top" wrapText="1"/>
    </xf>
    <xf numFmtId="0" fontId="11" fillId="0" borderId="23" xfId="0" applyFont="1" applyBorder="1" applyAlignment="1">
      <alignment horizontal="center" wrapText="1"/>
    </xf>
    <xf numFmtId="0" fontId="10" fillId="0" borderId="62" xfId="0" applyFont="1" applyBorder="1" applyAlignment="1">
      <alignment horizontal="center" vertical="top" wrapText="1"/>
    </xf>
    <xf numFmtId="0" fontId="11" fillId="0" borderId="23" xfId="0" applyFont="1" applyFill="1" applyBorder="1" applyAlignment="1">
      <alignment horizontal="center" vertical="top" wrapText="1"/>
    </xf>
    <xf numFmtId="0" fontId="10" fillId="0" borderId="23" xfId="0" applyFont="1" applyBorder="1" applyAlignment="1">
      <alignment horizontal="center" vertical="top" wrapText="1"/>
    </xf>
    <xf numFmtId="0" fontId="11" fillId="0" borderId="12" xfId="0" applyFont="1" applyBorder="1" applyAlignment="1">
      <alignment horizontal="center" wrapText="1"/>
    </xf>
    <xf numFmtId="0" fontId="10" fillId="0" borderId="25" xfId="0" applyFont="1" applyBorder="1" applyAlignment="1">
      <alignment horizontal="center" vertical="top" wrapText="1"/>
    </xf>
    <xf numFmtId="0" fontId="10" fillId="0" borderId="26" xfId="0" applyFont="1" applyBorder="1" applyAlignment="1">
      <alignment horizontal="center" vertical="top" wrapText="1"/>
    </xf>
    <xf numFmtId="0" fontId="11" fillId="0" borderId="12" xfId="0" applyFont="1" applyBorder="1" applyAlignment="1">
      <alignment horizontal="center" vertical="top" wrapText="1"/>
    </xf>
    <xf numFmtId="0" fontId="10" fillId="0" borderId="26" xfId="0" applyFont="1" applyFill="1" applyBorder="1" applyAlignment="1">
      <alignment horizontal="center" vertical="top" wrapText="1"/>
    </xf>
    <xf numFmtId="0" fontId="10" fillId="0" borderId="25" xfId="0" applyFont="1" applyFill="1" applyBorder="1" applyAlignment="1">
      <alignment horizontal="center" vertical="top" wrapText="1"/>
    </xf>
    <xf numFmtId="4" fontId="10" fillId="0" borderId="23" xfId="0" applyNumberFormat="1" applyFont="1" applyBorder="1" applyAlignment="1">
      <alignment horizontal="right" vertical="top" wrapText="1"/>
    </xf>
    <xf numFmtId="4" fontId="10" fillId="0" borderId="62" xfId="0" applyNumberFormat="1" applyFont="1" applyBorder="1" applyAlignment="1" applyProtection="1">
      <alignment horizontal="right" vertical="top" wrapText="1"/>
      <protection locked="0"/>
    </xf>
    <xf numFmtId="4" fontId="11" fillId="0" borderId="23" xfId="0" applyNumberFormat="1" applyFont="1" applyBorder="1" applyAlignment="1" applyProtection="1">
      <alignment horizontal="right" vertical="top" wrapText="1"/>
      <protection locked="0"/>
    </xf>
    <xf numFmtId="4" fontId="10" fillId="0" borderId="56" xfId="0" applyNumberFormat="1" applyFont="1" applyBorder="1" applyAlignment="1" applyProtection="1">
      <alignment horizontal="right" vertical="top" wrapText="1"/>
      <protection locked="0"/>
    </xf>
    <xf numFmtId="4" fontId="10" fillId="0" borderId="0" xfId="0" applyNumberFormat="1" applyFont="1" applyBorder="1" applyAlignment="1" applyProtection="1">
      <alignment horizontal="right" vertical="top" wrapText="1"/>
      <protection locked="0"/>
    </xf>
    <xf numFmtId="4" fontId="10" fillId="0" borderId="23" xfId="0" applyNumberFormat="1" applyFont="1" applyBorder="1" applyAlignment="1" applyProtection="1">
      <alignment horizontal="right" vertical="top" wrapText="1"/>
      <protection locked="0"/>
    </xf>
    <xf numFmtId="4" fontId="10" fillId="0" borderId="56" xfId="0" applyNumberFormat="1" applyFont="1" applyFill="1" applyBorder="1" applyAlignment="1" applyProtection="1">
      <alignment horizontal="right" vertical="top" wrapText="1"/>
      <protection locked="0"/>
    </xf>
    <xf numFmtId="4" fontId="11" fillId="0" borderId="12" xfId="0" applyNumberFormat="1" applyFont="1" applyBorder="1" applyAlignment="1" applyProtection="1">
      <alignment horizontal="right" wrapText="1"/>
    </xf>
    <xf numFmtId="4" fontId="11" fillId="0" borderId="12" xfId="0" applyNumberFormat="1" applyFont="1" applyBorder="1" applyAlignment="1" applyProtection="1">
      <alignment horizontal="right" vertical="top" wrapText="1"/>
    </xf>
    <xf numFmtId="0" fontId="11" fillId="0" borderId="35" xfId="0" applyFont="1" applyBorder="1" applyAlignment="1">
      <alignment horizontal="center" vertical="top" wrapText="1"/>
    </xf>
    <xf numFmtId="0" fontId="11" fillId="0" borderId="37" xfId="0" applyFont="1" applyBorder="1" applyAlignment="1">
      <alignment horizontal="center" vertical="top" wrapText="1"/>
    </xf>
    <xf numFmtId="4" fontId="0" fillId="0" borderId="0" xfId="0" applyNumberFormat="1"/>
    <xf numFmtId="4" fontId="10" fillId="0" borderId="0" xfId="0" applyNumberFormat="1" applyFont="1" applyBorder="1" applyAlignment="1">
      <alignment horizontal="right" vertical="top" wrapText="1"/>
    </xf>
    <xf numFmtId="0" fontId="10" fillId="0" borderId="0" xfId="0" applyFont="1" applyBorder="1" applyAlignment="1">
      <alignment vertical="top" wrapText="1"/>
    </xf>
    <xf numFmtId="4" fontId="10" fillId="0" borderId="0" xfId="0" applyNumberFormat="1" applyFont="1" applyFill="1" applyBorder="1" applyAlignment="1">
      <alignment horizontal="right" vertical="top" wrapText="1"/>
    </xf>
    <xf numFmtId="0" fontId="11" fillId="0" borderId="60" xfId="0" applyFont="1" applyFill="1" applyBorder="1" applyAlignment="1">
      <alignment horizontal="justify" vertical="top" wrapText="1"/>
    </xf>
    <xf numFmtId="0" fontId="10" fillId="0" borderId="37" xfId="0" applyFont="1" applyFill="1" applyBorder="1" applyAlignment="1">
      <alignment horizontal="left" vertical="top" wrapText="1"/>
    </xf>
    <xf numFmtId="0" fontId="10" fillId="0" borderId="37" xfId="0" applyFont="1" applyFill="1" applyBorder="1" applyAlignment="1">
      <alignment horizontal="center" vertical="top" wrapText="1"/>
    </xf>
    <xf numFmtId="0" fontId="10" fillId="0" borderId="23" xfId="0" applyFont="1" applyBorder="1" applyAlignment="1">
      <alignment horizontal="justify" vertical="top" wrapText="1"/>
    </xf>
    <xf numFmtId="0" fontId="10" fillId="0" borderId="37" xfId="0" applyFont="1" applyBorder="1" applyAlignment="1">
      <alignment horizontal="center" vertical="top" wrapText="1"/>
    </xf>
    <xf numFmtId="0" fontId="10" fillId="0" borderId="58" xfId="0" applyFont="1" applyBorder="1" applyAlignment="1">
      <alignment vertical="top" wrapText="1"/>
    </xf>
    <xf numFmtId="0" fontId="0" fillId="0" borderId="0" xfId="0" applyBorder="1"/>
    <xf numFmtId="0" fontId="10" fillId="0" borderId="28" xfId="0" applyFont="1" applyBorder="1" applyAlignment="1">
      <alignment horizontal="justify" vertical="top" wrapText="1"/>
    </xf>
    <xf numFmtId="0" fontId="10" fillId="0" borderId="29" xfId="0" applyFont="1" applyBorder="1" applyAlignment="1">
      <alignment horizontal="justify" vertical="top" wrapText="1"/>
    </xf>
    <xf numFmtId="0" fontId="11" fillId="0" borderId="15" xfId="0" applyFont="1" applyBorder="1" applyAlignment="1">
      <alignment horizontal="justify" vertical="top" wrapText="1"/>
    </xf>
    <xf numFmtId="0" fontId="10" fillId="0" borderId="28" xfId="0" applyFont="1" applyFill="1" applyBorder="1" applyAlignment="1">
      <alignment horizontal="justify" vertical="top" wrapText="1"/>
    </xf>
    <xf numFmtId="0" fontId="10" fillId="0" borderId="8" xfId="0" applyFont="1" applyBorder="1" applyAlignment="1">
      <alignment horizontal="justify" vertical="top" wrapText="1"/>
    </xf>
    <xf numFmtId="0" fontId="10" fillId="0" borderId="29" xfId="0" applyFont="1" applyFill="1" applyBorder="1" applyAlignment="1">
      <alignment horizontal="justify" vertical="top" wrapText="1"/>
    </xf>
    <xf numFmtId="0" fontId="11" fillId="0" borderId="15" xfId="0" applyFont="1" applyBorder="1" applyAlignment="1">
      <alignment horizontal="left" vertical="top" wrapText="1"/>
    </xf>
    <xf numFmtId="0" fontId="10" fillId="0" borderId="29" xfId="0" applyFont="1" applyBorder="1" applyAlignment="1">
      <alignment horizontal="left" vertical="center" wrapText="1"/>
    </xf>
    <xf numFmtId="0" fontId="11" fillId="0" borderId="15" xfId="0" applyFont="1" applyFill="1" applyBorder="1" applyAlignment="1">
      <alignment horizontal="justify" vertical="top" wrapText="1"/>
    </xf>
    <xf numFmtId="0" fontId="10" fillId="0" borderId="42" xfId="0" applyFont="1" applyBorder="1" applyAlignment="1">
      <alignment horizontal="justify" vertical="top" wrapText="1"/>
    </xf>
    <xf numFmtId="0" fontId="10" fillId="0" borderId="42" xfId="0" applyFont="1" applyFill="1" applyBorder="1" applyAlignment="1">
      <alignment horizontal="left" vertical="top" wrapText="1"/>
    </xf>
    <xf numFmtId="0" fontId="10" fillId="0" borderId="29" xfId="0" applyFont="1" applyFill="1" applyBorder="1" applyAlignment="1">
      <alignment horizontal="left" vertical="top" wrapText="1"/>
    </xf>
    <xf numFmtId="0" fontId="10" fillId="0" borderId="37" xfId="0" applyFont="1" applyBorder="1"/>
    <xf numFmtId="0" fontId="10" fillId="0" borderId="26" xfId="0" applyFont="1" applyBorder="1" applyAlignment="1">
      <alignment vertical="top" wrapText="1"/>
    </xf>
    <xf numFmtId="0" fontId="11" fillId="0" borderId="12" xfId="0" applyFont="1" applyBorder="1" applyAlignment="1">
      <alignment vertical="top" wrapText="1"/>
    </xf>
    <xf numFmtId="0" fontId="10" fillId="0" borderId="25" xfId="0" applyFont="1" applyFill="1" applyBorder="1" applyAlignment="1">
      <alignment vertical="top" wrapText="1"/>
    </xf>
    <xf numFmtId="0" fontId="10" fillId="0" borderId="12" xfId="0" applyFont="1" applyBorder="1" applyAlignment="1">
      <alignment vertical="top" wrapText="1"/>
    </xf>
    <xf numFmtId="14" fontId="10" fillId="0" borderId="26" xfId="0" applyNumberFormat="1" applyFont="1" applyBorder="1" applyAlignment="1">
      <alignment wrapText="1"/>
    </xf>
    <xf numFmtId="0" fontId="10" fillId="0" borderId="25" xfId="0" applyFont="1" applyBorder="1" applyAlignment="1">
      <alignment vertical="top" wrapText="1"/>
    </xf>
    <xf numFmtId="0" fontId="11" fillId="0" borderId="37" xfId="0" applyFont="1" applyFill="1" applyBorder="1" applyAlignment="1">
      <alignment horizontal="justify" vertical="top" wrapText="1"/>
    </xf>
    <xf numFmtId="0" fontId="11" fillId="0" borderId="26" xfId="0" applyFont="1" applyFill="1" applyBorder="1" applyAlignment="1">
      <alignment horizontal="justify" vertical="top" wrapText="1"/>
    </xf>
    <xf numFmtId="0" fontId="10" fillId="0" borderId="10" xfId="0" applyFont="1" applyBorder="1" applyAlignment="1">
      <alignment horizontal="left" vertical="top" wrapText="1"/>
    </xf>
    <xf numFmtId="0" fontId="10" fillId="0" borderId="10" xfId="0" quotePrefix="1" applyFont="1" applyBorder="1" applyAlignment="1">
      <alignment horizontal="left" vertical="top" wrapText="1"/>
    </xf>
    <xf numFmtId="0" fontId="11" fillId="0" borderId="12" xfId="0" applyFont="1" applyBorder="1"/>
    <xf numFmtId="0" fontId="10" fillId="0" borderId="27" xfId="0" applyFont="1" applyBorder="1" applyAlignment="1">
      <alignment horizontal="justify" vertical="top" wrapText="1"/>
    </xf>
    <xf numFmtId="0" fontId="11" fillId="0" borderId="10" xfId="0" applyFont="1" applyFill="1" applyBorder="1" applyAlignment="1">
      <alignment horizontal="justify" vertical="top" wrapText="1"/>
    </xf>
    <xf numFmtId="0" fontId="10" fillId="0" borderId="55" xfId="0" applyFont="1" applyBorder="1" applyAlignment="1">
      <alignment horizontal="justify" vertical="top" wrapText="1"/>
    </xf>
    <xf numFmtId="0" fontId="10" fillId="0" borderId="55" xfId="0" quotePrefix="1" applyFont="1" applyBorder="1" applyAlignment="1">
      <alignment horizontal="left" vertical="top" wrapText="1"/>
    </xf>
    <xf numFmtId="0" fontId="10" fillId="0" borderId="70" xfId="0" quotePrefix="1" applyFont="1" applyBorder="1" applyAlignment="1">
      <alignment horizontal="left" vertical="top" wrapText="1"/>
    </xf>
    <xf numFmtId="0" fontId="11" fillId="0" borderId="15" xfId="0" applyFont="1" applyBorder="1" applyAlignment="1">
      <alignment wrapText="1"/>
    </xf>
    <xf numFmtId="0" fontId="10" fillId="0" borderId="28" xfId="0" applyFont="1" applyBorder="1" applyAlignment="1">
      <alignment wrapText="1"/>
    </xf>
    <xf numFmtId="0" fontId="10" fillId="0" borderId="8" xfId="0" applyFont="1" applyBorder="1" applyAlignment="1">
      <alignment wrapText="1"/>
    </xf>
    <xf numFmtId="0" fontId="10" fillId="0" borderId="8" xfId="0" quotePrefix="1" applyFont="1" applyBorder="1" applyAlignment="1">
      <alignment wrapText="1"/>
    </xf>
    <xf numFmtId="0" fontId="10" fillId="0" borderId="29" xfId="0" quotePrefix="1" applyFont="1" applyBorder="1" applyAlignment="1">
      <alignment wrapText="1"/>
    </xf>
    <xf numFmtId="0" fontId="11" fillId="0" borderId="15" xfId="0" applyFont="1" applyBorder="1"/>
    <xf numFmtId="0" fontId="10" fillId="0" borderId="29" xfId="0" applyFont="1" applyBorder="1" applyAlignment="1">
      <alignment wrapText="1"/>
    </xf>
    <xf numFmtId="0" fontId="11" fillId="0" borderId="65" xfId="0" applyFont="1" applyBorder="1" applyAlignment="1">
      <alignment wrapText="1"/>
    </xf>
    <xf numFmtId="0" fontId="10" fillId="0" borderId="0" xfId="0" applyFont="1" applyBorder="1"/>
    <xf numFmtId="4" fontId="10" fillId="0" borderId="15" xfId="0" applyNumberFormat="1" applyFont="1" applyBorder="1"/>
    <xf numFmtId="4" fontId="10" fillId="0" borderId="25" xfId="0" applyNumberFormat="1" applyFont="1" applyBorder="1" applyAlignment="1" applyProtection="1">
      <alignment horizontal="right" vertical="top" wrapText="1"/>
      <protection locked="0"/>
    </xf>
    <xf numFmtId="4" fontId="10" fillId="0" borderId="10" xfId="0" applyNumberFormat="1" applyFont="1" applyBorder="1" applyAlignment="1" applyProtection="1">
      <alignment horizontal="right" vertical="top" wrapText="1"/>
      <protection locked="0"/>
    </xf>
    <xf numFmtId="0" fontId="10" fillId="0" borderId="24" xfId="0" applyFont="1" applyBorder="1"/>
    <xf numFmtId="0" fontId="10" fillId="0" borderId="71" xfId="0" applyFont="1" applyBorder="1"/>
    <xf numFmtId="0" fontId="10" fillId="0" borderId="8" xfId="0" applyFont="1" applyBorder="1" applyAlignment="1">
      <alignment horizontal="center" vertical="top" wrapText="1"/>
    </xf>
    <xf numFmtId="0" fontId="10" fillId="0" borderId="27" xfId="0" applyFont="1" applyBorder="1" applyAlignment="1">
      <alignment horizontal="left" vertical="top" wrapText="1"/>
    </xf>
    <xf numFmtId="0" fontId="10" fillId="0" borderId="42" xfId="0" applyFont="1" applyBorder="1" applyAlignment="1">
      <alignment horizontal="left" vertical="top" wrapText="1"/>
    </xf>
    <xf numFmtId="0" fontId="10" fillId="0" borderId="25" xfId="0" applyFont="1" applyBorder="1" applyAlignment="1">
      <alignment horizontal="left" vertical="top" wrapText="1"/>
    </xf>
    <xf numFmtId="4" fontId="10" fillId="0" borderId="0" xfId="0" applyNumberFormat="1" applyFont="1" applyAlignment="1" applyProtection="1">
      <alignment horizontal="right" vertical="top"/>
    </xf>
    <xf numFmtId="4" fontId="0" fillId="0" borderId="0" xfId="0" applyNumberFormat="1" applyAlignment="1">
      <alignment horizontal="right" vertical="top"/>
    </xf>
    <xf numFmtId="0" fontId="10" fillId="0" borderId="42" xfId="0" applyFont="1" applyBorder="1" applyAlignment="1">
      <alignment horizontal="center" vertical="top" wrapText="1"/>
    </xf>
    <xf numFmtId="0" fontId="10" fillId="0" borderId="37" xfId="0" applyFont="1" applyBorder="1" applyAlignment="1"/>
    <xf numFmtId="4" fontId="10" fillId="0" borderId="35" xfId="0" applyNumberFormat="1" applyFont="1" applyBorder="1" applyAlignment="1">
      <alignment horizontal="right" vertical="top" wrapText="1"/>
    </xf>
    <xf numFmtId="4" fontId="10" fillId="0" borderId="12" xfId="0" applyNumberFormat="1" applyFont="1" applyBorder="1" applyAlignment="1">
      <alignment horizontal="right" vertical="top"/>
    </xf>
    <xf numFmtId="4" fontId="0" fillId="0" borderId="0" xfId="0" applyNumberFormat="1" applyBorder="1" applyAlignment="1">
      <alignment horizontal="right" vertical="top"/>
    </xf>
    <xf numFmtId="0" fontId="10" fillId="0" borderId="30" xfId="0" applyFont="1" applyBorder="1" applyAlignment="1">
      <alignment horizontal="center" vertical="top" wrapText="1"/>
    </xf>
    <xf numFmtId="0" fontId="10" fillId="0" borderId="39" xfId="0" applyFont="1" applyBorder="1" applyAlignment="1">
      <alignment horizontal="justify" vertical="top" wrapText="1"/>
    </xf>
    <xf numFmtId="0" fontId="10" fillId="0" borderId="69" xfId="0" applyFont="1" applyBorder="1" applyAlignment="1">
      <alignment horizontal="justify" vertical="top" wrapText="1"/>
    </xf>
    <xf numFmtId="0" fontId="0" fillId="0" borderId="42" xfId="0" applyFont="1" applyBorder="1" applyAlignment="1">
      <alignment horizontal="center" vertical="top" wrapText="1"/>
    </xf>
    <xf numFmtId="0" fontId="0" fillId="0" borderId="37" xfId="0" applyFont="1" applyBorder="1" applyAlignment="1">
      <alignment horizontal="center" vertical="top" wrapText="1"/>
    </xf>
    <xf numFmtId="0" fontId="11" fillId="0" borderId="22" xfId="0" applyFont="1" applyBorder="1" applyAlignment="1">
      <alignment horizontal="center" vertical="top" wrapText="1"/>
    </xf>
    <xf numFmtId="2" fontId="11" fillId="0" borderId="37" xfId="0" applyNumberFormat="1" applyFont="1" applyBorder="1" applyAlignment="1">
      <alignment horizontal="justify" vertical="top"/>
    </xf>
    <xf numFmtId="0" fontId="10" fillId="0" borderId="0" xfId="0" applyFont="1" applyFill="1" applyBorder="1" applyAlignment="1">
      <alignment wrapText="1"/>
    </xf>
    <xf numFmtId="0" fontId="10" fillId="0" borderId="0" xfId="0" applyFont="1" applyBorder="1" applyAlignment="1">
      <alignment horizontal="center" vertical="top"/>
    </xf>
    <xf numFmtId="2" fontId="10" fillId="0" borderId="12" xfId="0" applyNumberFormat="1" applyFont="1" applyBorder="1"/>
    <xf numFmtId="0" fontId="11" fillId="0" borderId="23" xfId="0" applyFont="1" applyBorder="1" applyAlignment="1">
      <alignment wrapText="1"/>
    </xf>
    <xf numFmtId="0" fontId="11" fillId="0" borderId="12" xfId="0" applyFont="1" applyFill="1" applyBorder="1" applyAlignment="1">
      <alignment horizontal="justify"/>
    </xf>
    <xf numFmtId="0" fontId="10" fillId="0" borderId="42" xfId="0" applyFont="1" applyBorder="1" applyAlignment="1">
      <alignment horizontal="center" vertical="top"/>
    </xf>
    <xf numFmtId="0" fontId="10" fillId="0" borderId="10" xfId="0" applyFont="1" applyFill="1" applyBorder="1" applyAlignment="1">
      <alignment wrapText="1"/>
    </xf>
    <xf numFmtId="0" fontId="11" fillId="0" borderId="43" xfId="0" applyFont="1" applyFill="1" applyBorder="1" applyAlignment="1">
      <alignment wrapText="1"/>
    </xf>
    <xf numFmtId="4" fontId="10" fillId="0" borderId="12" xfId="0" applyNumberFormat="1" applyFont="1" applyBorder="1"/>
    <xf numFmtId="0" fontId="10" fillId="0" borderId="19" xfId="0" applyFont="1" applyBorder="1" applyAlignment="1">
      <alignment horizontal="center" vertical="top" wrapText="1"/>
    </xf>
    <xf numFmtId="14" fontId="10" fillId="0" borderId="19" xfId="0" applyNumberFormat="1" applyFont="1" applyBorder="1" applyAlignment="1">
      <alignment horizontal="center" vertical="top" wrapText="1"/>
    </xf>
    <xf numFmtId="0" fontId="10" fillId="0" borderId="20" xfId="0" applyFont="1" applyBorder="1" applyAlignment="1">
      <alignment horizontal="center" vertical="top" wrapText="1"/>
    </xf>
    <xf numFmtId="0" fontId="10" fillId="0" borderId="49" xfId="0" applyFont="1" applyBorder="1" applyAlignment="1">
      <alignment horizontal="center" vertical="top" wrapText="1"/>
    </xf>
    <xf numFmtId="0" fontId="11" fillId="0" borderId="54" xfId="0" applyFont="1" applyBorder="1" applyAlignment="1">
      <alignment horizontal="center" vertical="top" wrapText="1"/>
    </xf>
    <xf numFmtId="0" fontId="11" fillId="0" borderId="46" xfId="0" applyFont="1" applyBorder="1" applyAlignment="1">
      <alignment horizontal="justify" wrapText="1"/>
    </xf>
    <xf numFmtId="4" fontId="10" fillId="0" borderId="46" xfId="0" applyNumberFormat="1" applyFont="1" applyBorder="1" applyAlignment="1" applyProtection="1">
      <alignment horizontal="right" vertical="top" wrapText="1"/>
      <protection locked="0"/>
    </xf>
    <xf numFmtId="14" fontId="10" fillId="0" borderId="21" xfId="0" applyNumberFormat="1" applyFont="1" applyBorder="1" applyAlignment="1">
      <alignment horizontal="center" vertical="top" wrapText="1"/>
    </xf>
    <xf numFmtId="0" fontId="10" fillId="0" borderId="16" xfId="0" applyFont="1" applyBorder="1" applyAlignment="1">
      <alignment horizontal="left" vertical="center" wrapText="1"/>
    </xf>
    <xf numFmtId="0" fontId="11" fillId="0" borderId="13" xfId="0" applyFont="1" applyBorder="1" applyAlignment="1">
      <alignment horizontal="center" vertical="top" wrapText="1"/>
    </xf>
    <xf numFmtId="0" fontId="11" fillId="0" borderId="63" xfId="0" applyFont="1" applyBorder="1" applyAlignment="1">
      <alignment horizontal="left" vertical="center" wrapText="1"/>
    </xf>
    <xf numFmtId="0" fontId="10" fillId="0" borderId="21" xfId="0" applyFont="1" applyBorder="1" applyAlignment="1">
      <alignment horizontal="center" vertical="top" wrapText="1"/>
    </xf>
    <xf numFmtId="0" fontId="10" fillId="0" borderId="16" xfId="0" applyFont="1" applyFill="1" applyBorder="1" applyAlignment="1">
      <alignment horizontal="left" wrapText="1"/>
    </xf>
    <xf numFmtId="0" fontId="11" fillId="0" borderId="5" xfId="0" applyFont="1" applyBorder="1" applyAlignment="1">
      <alignment horizontal="justify" wrapText="1"/>
    </xf>
    <xf numFmtId="14" fontId="11" fillId="0" borderId="13" xfId="0" applyNumberFormat="1" applyFont="1" applyBorder="1" applyAlignment="1">
      <alignment horizontal="center" vertical="top" wrapText="1"/>
    </xf>
    <xf numFmtId="14" fontId="11" fillId="0" borderId="12" xfId="0" applyNumberFormat="1" applyFont="1" applyBorder="1" applyAlignment="1">
      <alignment horizontal="center" vertical="top" wrapText="1"/>
    </xf>
    <xf numFmtId="14" fontId="11" fillId="0" borderId="42" xfId="0" applyNumberFormat="1" applyFont="1" applyBorder="1" applyAlignment="1">
      <alignment horizontal="center" vertical="top" wrapText="1"/>
    </xf>
    <xf numFmtId="14" fontId="11" fillId="0" borderId="39" xfId="0" applyNumberFormat="1" applyFont="1" applyBorder="1" applyAlignment="1">
      <alignment horizontal="center" vertical="top" wrapText="1"/>
    </xf>
    <xf numFmtId="0" fontId="11" fillId="0" borderId="15" xfId="0" applyFont="1" applyBorder="1" applyAlignment="1">
      <alignment horizontal="left" wrapText="1"/>
    </xf>
    <xf numFmtId="0" fontId="10" fillId="0" borderId="42" xfId="0" quotePrefix="1" applyFont="1" applyBorder="1" applyAlignment="1">
      <alignment horizontal="left" wrapText="1"/>
    </xf>
    <xf numFmtId="16" fontId="10" fillId="0" borderId="34" xfId="0" applyNumberFormat="1" applyFont="1" applyBorder="1" applyAlignment="1">
      <alignment horizontal="center" vertical="top" wrapText="1"/>
    </xf>
    <xf numFmtId="4" fontId="9" fillId="0" borderId="12" xfId="0" applyNumberFormat="1" applyFont="1" applyBorder="1" applyAlignment="1" applyProtection="1">
      <alignment horizontal="right" vertical="center" wrapText="1"/>
      <protection locked="0"/>
    </xf>
    <xf numFmtId="0" fontId="10" fillId="0" borderId="27" xfId="0" applyFont="1" applyBorder="1" applyAlignment="1">
      <alignment horizontal="center" vertical="top" wrapText="1"/>
    </xf>
    <xf numFmtId="0" fontId="0" fillId="0" borderId="25" xfId="0" applyBorder="1" applyAlignment="1">
      <alignment horizontal="center" vertical="top" wrapText="1"/>
    </xf>
    <xf numFmtId="0" fontId="10" fillId="0" borderId="53" xfId="0" applyFont="1" applyBorder="1" applyAlignment="1">
      <alignment horizontal="left" vertical="top" wrapText="1"/>
    </xf>
    <xf numFmtId="0" fontId="0" fillId="0" borderId="10" xfId="0" applyBorder="1" applyAlignment="1">
      <alignment horizontal="center" vertical="top" wrapText="1"/>
    </xf>
    <xf numFmtId="0" fontId="10" fillId="0" borderId="38" xfId="0" applyFont="1" applyBorder="1" applyAlignment="1">
      <alignment horizontal="left" vertical="top" wrapText="1"/>
    </xf>
    <xf numFmtId="0" fontId="10" fillId="0" borderId="76" xfId="0" applyFont="1" applyBorder="1" applyAlignment="1">
      <alignment horizontal="justify" vertical="top" wrapText="1"/>
    </xf>
    <xf numFmtId="0" fontId="10" fillId="0" borderId="66" xfId="0" applyFont="1" applyBorder="1" applyAlignment="1">
      <alignment horizontal="justify" vertical="top" wrapText="1"/>
    </xf>
    <xf numFmtId="0" fontId="10" fillId="0" borderId="51" xfId="0" applyFont="1" applyBorder="1" applyAlignment="1">
      <alignment horizontal="left" vertical="top" wrapText="1"/>
    </xf>
    <xf numFmtId="0" fontId="10" fillId="0" borderId="48" xfId="0" applyFont="1" applyFill="1" applyBorder="1" applyAlignment="1">
      <alignment horizontal="justify" vertical="top" wrapText="1"/>
    </xf>
    <xf numFmtId="0" fontId="10" fillId="0" borderId="77" xfId="0" applyFont="1" applyFill="1" applyBorder="1" applyAlignment="1">
      <alignment horizontal="justify" vertical="top" wrapText="1"/>
    </xf>
    <xf numFmtId="0" fontId="10" fillId="0" borderId="77" xfId="0" applyFont="1" applyBorder="1" applyAlignment="1">
      <alignment horizontal="justify" vertical="top" wrapText="1"/>
    </xf>
    <xf numFmtId="0" fontId="11" fillId="0" borderId="58" xfId="0" applyFont="1" applyBorder="1" applyAlignment="1">
      <alignment horizontal="justify" vertical="top" wrapText="1"/>
    </xf>
    <xf numFmtId="4" fontId="11" fillId="0" borderId="12" xfId="0" applyNumberFormat="1" applyFont="1" applyBorder="1" applyAlignment="1">
      <alignment horizontal="right" vertical="top" wrapText="1"/>
    </xf>
    <xf numFmtId="4" fontId="11" fillId="0" borderId="15" xfId="0" applyNumberFormat="1" applyFont="1" applyBorder="1" applyAlignment="1">
      <alignment horizontal="right" vertical="top" wrapText="1"/>
    </xf>
    <xf numFmtId="4" fontId="10" fillId="0" borderId="68" xfId="0" applyNumberFormat="1" applyFont="1" applyBorder="1" applyAlignment="1" applyProtection="1">
      <alignment horizontal="right" vertical="top" wrapText="1"/>
      <protection locked="0"/>
    </xf>
    <xf numFmtId="0" fontId="11" fillId="0" borderId="30" xfId="0" applyFont="1" applyBorder="1" applyAlignment="1">
      <alignment horizontal="left" vertical="top" wrapText="1"/>
    </xf>
    <xf numFmtId="0" fontId="10" fillId="0" borderId="48" xfId="0" applyFont="1" applyBorder="1" applyAlignment="1">
      <alignment horizontal="left" vertical="top" wrapText="1"/>
    </xf>
    <xf numFmtId="0" fontId="10" fillId="0" borderId="0" xfId="0" applyFont="1" applyBorder="1" applyAlignment="1">
      <alignment horizontal="left" vertical="top" wrapText="1"/>
    </xf>
    <xf numFmtId="0" fontId="10" fillId="0" borderId="38" xfId="0" applyFont="1" applyBorder="1" applyAlignment="1">
      <alignment horizontal="left" vertical="center" wrapText="1"/>
    </xf>
    <xf numFmtId="0" fontId="10" fillId="0" borderId="62" xfId="0" applyFont="1" applyBorder="1" applyAlignment="1">
      <alignment horizontal="left" vertical="center" wrapText="1"/>
    </xf>
    <xf numFmtId="0" fontId="11" fillId="0" borderId="30" xfId="0" applyFont="1" applyFill="1" applyBorder="1" applyAlignment="1">
      <alignment horizontal="justify" vertical="top" wrapText="1"/>
    </xf>
    <xf numFmtId="0" fontId="10" fillId="0" borderId="76" xfId="0" applyFont="1" applyFill="1" applyBorder="1" applyAlignment="1">
      <alignment horizontal="justify" vertical="top" wrapText="1"/>
    </xf>
    <xf numFmtId="0" fontId="10" fillId="0" borderId="53" xfId="0" applyFont="1" applyFill="1" applyBorder="1" applyAlignment="1">
      <alignment horizontal="justify" vertical="top" wrapText="1"/>
    </xf>
    <xf numFmtId="0" fontId="10" fillId="0" borderId="76" xfId="0" applyFont="1" applyBorder="1" applyAlignment="1">
      <alignment horizontal="left" vertical="top" wrapText="1"/>
    </xf>
    <xf numFmtId="0" fontId="10" fillId="0" borderId="66" xfId="0" applyFont="1" applyBorder="1" applyAlignment="1">
      <alignment horizontal="left" vertical="top" wrapText="1"/>
    </xf>
    <xf numFmtId="0" fontId="10" fillId="0" borderId="51" xfId="0" applyFont="1" applyBorder="1" applyAlignment="1">
      <alignment vertical="top" wrapText="1"/>
    </xf>
    <xf numFmtId="0" fontId="11" fillId="0" borderId="35" xfId="0" applyFont="1" applyBorder="1" applyAlignment="1">
      <alignment horizontal="center" vertical="top" wrapText="1"/>
    </xf>
    <xf numFmtId="0" fontId="10" fillId="0" borderId="0" xfId="0" applyFont="1" applyAlignment="1">
      <alignment horizontal="left" vertical="center" wrapText="1"/>
    </xf>
    <xf numFmtId="0" fontId="10" fillId="0" borderId="7" xfId="0" applyFont="1" applyFill="1" applyBorder="1" applyAlignment="1">
      <alignment horizontal="left" vertical="center" wrapText="1"/>
    </xf>
    <xf numFmtId="0" fontId="10" fillId="2" borderId="7" xfId="0" applyFont="1" applyFill="1" applyBorder="1" applyAlignment="1">
      <alignment horizontal="left" vertical="center" wrapText="1"/>
    </xf>
    <xf numFmtId="0" fontId="10" fillId="0" borderId="67" xfId="0" applyFont="1" applyBorder="1" applyAlignment="1">
      <alignment horizontal="center" vertical="top" wrapText="1"/>
    </xf>
    <xf numFmtId="0" fontId="11" fillId="0" borderId="43" xfId="0" applyFont="1" applyBorder="1" applyAlignment="1">
      <alignment horizontal="justify" vertical="top" wrapText="1"/>
    </xf>
    <xf numFmtId="4" fontId="10" fillId="0" borderId="0" xfId="0" applyNumberFormat="1" applyFont="1" applyBorder="1" applyAlignment="1" applyProtection="1">
      <alignment horizontal="right" vertical="top" wrapText="1"/>
    </xf>
    <xf numFmtId="0" fontId="10" fillId="0" borderId="0" xfId="0" applyFont="1" applyFill="1" applyBorder="1" applyAlignment="1">
      <alignment horizontal="center" vertical="top" wrapText="1"/>
    </xf>
    <xf numFmtId="0" fontId="10" fillId="2" borderId="57" xfId="0" applyFont="1" applyFill="1" applyBorder="1" applyAlignment="1">
      <alignment horizontal="left" vertical="top" wrapText="1"/>
    </xf>
    <xf numFmtId="0" fontId="0" fillId="0" borderId="24" xfId="0" applyFont="1" applyBorder="1" applyAlignment="1">
      <alignment horizontal="center" vertical="top" wrapText="1"/>
    </xf>
    <xf numFmtId="0" fontId="0" fillId="0" borderId="26" xfId="0" applyFont="1" applyBorder="1" applyAlignment="1">
      <alignment horizontal="center" vertical="top" wrapText="1"/>
    </xf>
    <xf numFmtId="0" fontId="11" fillId="0" borderId="58" xfId="0" applyFont="1" applyBorder="1" applyAlignment="1">
      <alignment horizontal="center" vertical="top" wrapText="1"/>
    </xf>
    <xf numFmtId="0" fontId="10" fillId="0" borderId="50" xfId="0" applyFont="1" applyBorder="1" applyAlignment="1">
      <alignment horizontal="center" vertical="top" wrapText="1"/>
    </xf>
    <xf numFmtId="0" fontId="11" fillId="0" borderId="12" xfId="0" applyFont="1" applyFill="1" applyBorder="1" applyAlignment="1">
      <alignment wrapText="1"/>
    </xf>
    <xf numFmtId="0" fontId="10" fillId="0" borderId="26" xfId="0" applyFont="1" applyFill="1" applyBorder="1" applyAlignment="1">
      <alignment wrapText="1"/>
    </xf>
    <xf numFmtId="2" fontId="10" fillId="0" borderId="37" xfId="0" applyNumberFormat="1" applyFont="1" applyBorder="1"/>
    <xf numFmtId="0" fontId="10" fillId="0" borderId="25" xfId="0" applyFont="1" applyBorder="1" applyAlignment="1">
      <alignment horizontal="center" vertical="top"/>
    </xf>
    <xf numFmtId="0" fontId="10" fillId="0" borderId="56" xfId="0" applyFont="1" applyBorder="1" applyAlignment="1">
      <alignment horizontal="center" vertical="top"/>
    </xf>
    <xf numFmtId="0" fontId="11" fillId="0" borderId="68" xfId="0" applyFont="1" applyFill="1" applyBorder="1" applyAlignment="1">
      <alignment vertical="top" wrapText="1"/>
    </xf>
    <xf numFmtId="0" fontId="10" fillId="0" borderId="0" xfId="0" applyFont="1" applyFill="1" applyBorder="1" applyAlignment="1">
      <alignment vertical="top" wrapText="1"/>
    </xf>
    <xf numFmtId="0" fontId="10" fillId="0" borderId="69" xfId="0" applyFont="1" applyFill="1" applyBorder="1" applyAlignment="1">
      <alignment vertical="top" wrapText="1"/>
    </xf>
    <xf numFmtId="2" fontId="11" fillId="0" borderId="35" xfId="0" applyNumberFormat="1" applyFont="1" applyFill="1" applyBorder="1" applyAlignment="1">
      <alignment horizontal="justify" vertical="top" wrapText="1"/>
    </xf>
    <xf numFmtId="0" fontId="10" fillId="0" borderId="12" xfId="0" applyFont="1" applyFill="1" applyBorder="1" applyAlignment="1">
      <alignment horizontal="center" vertical="top" wrapText="1"/>
    </xf>
    <xf numFmtId="0" fontId="10" fillId="0" borderId="23" xfId="0" applyFont="1" applyFill="1" applyBorder="1" applyAlignment="1">
      <alignment horizontal="center" vertical="top" wrapText="1"/>
    </xf>
    <xf numFmtId="4" fontId="10" fillId="0" borderId="12" xfId="0" applyNumberFormat="1" applyFont="1" applyFill="1" applyBorder="1" applyAlignment="1" applyProtection="1">
      <alignment horizontal="right" vertical="top" wrapText="1"/>
      <protection locked="0"/>
    </xf>
    <xf numFmtId="2" fontId="11" fillId="0" borderId="37" xfId="0" applyNumberFormat="1" applyFont="1" applyFill="1" applyBorder="1" applyAlignment="1">
      <alignment horizontal="justify" vertical="top" wrapText="1"/>
    </xf>
    <xf numFmtId="4" fontId="10" fillId="0" borderId="37" xfId="0" applyNumberFormat="1" applyFont="1" applyFill="1" applyBorder="1" applyAlignment="1" applyProtection="1">
      <alignment horizontal="right" vertical="top" wrapText="1"/>
      <protection locked="0"/>
    </xf>
    <xf numFmtId="2" fontId="11" fillId="0" borderId="43" xfId="0" applyNumberFormat="1" applyFont="1" applyFill="1" applyBorder="1" applyAlignment="1">
      <alignment horizontal="justify" vertical="top" wrapText="1"/>
    </xf>
    <xf numFmtId="0" fontId="10" fillId="0" borderId="43" xfId="0" applyFont="1" applyFill="1" applyBorder="1" applyAlignment="1">
      <alignment horizontal="center" vertical="top" wrapText="1"/>
    </xf>
    <xf numFmtId="0" fontId="10" fillId="0" borderId="69" xfId="0" applyFont="1" applyFill="1" applyBorder="1" applyAlignment="1">
      <alignment horizontal="center" vertical="top" wrapText="1"/>
    </xf>
    <xf numFmtId="4" fontId="10" fillId="0" borderId="43" xfId="0" applyNumberFormat="1" applyFont="1" applyFill="1" applyBorder="1" applyAlignment="1" applyProtection="1">
      <alignment horizontal="right" vertical="top" wrapText="1"/>
      <protection locked="0"/>
    </xf>
    <xf numFmtId="2" fontId="10" fillId="0" borderId="37" xfId="0" applyNumberFormat="1" applyFont="1" applyFill="1" applyBorder="1" applyAlignment="1">
      <alignment horizontal="justify" vertical="top" wrapText="1"/>
    </xf>
    <xf numFmtId="0" fontId="10" fillId="0" borderId="27" xfId="0" applyFont="1" applyFill="1" applyBorder="1" applyAlignment="1">
      <alignment horizontal="justify" wrapText="1"/>
    </xf>
    <xf numFmtId="0" fontId="11" fillId="0" borderId="12" xfId="0" applyFont="1" applyFill="1" applyBorder="1" applyAlignment="1">
      <alignment horizontal="justify" wrapText="1"/>
    </xf>
    <xf numFmtId="0" fontId="10" fillId="0" borderId="42" xfId="0" applyFont="1" applyFill="1" applyBorder="1" applyAlignment="1">
      <alignment horizontal="center" vertical="top" wrapText="1"/>
    </xf>
    <xf numFmtId="0" fontId="10" fillId="0" borderId="0" xfId="0" applyFont="1" applyFill="1" applyBorder="1" applyAlignment="1">
      <alignment horizontal="justify" wrapText="1"/>
    </xf>
    <xf numFmtId="4" fontId="10" fillId="0" borderId="37" xfId="0" applyNumberFormat="1" applyFont="1" applyFill="1" applyBorder="1" applyAlignment="1" applyProtection="1">
      <alignment horizontal="center" vertical="top" wrapText="1"/>
      <protection locked="0"/>
    </xf>
    <xf numFmtId="2" fontId="10" fillId="0" borderId="37" xfId="0" applyNumberFormat="1" applyFont="1" applyFill="1" applyBorder="1" applyAlignment="1">
      <alignment horizontal="justify" vertical="top"/>
    </xf>
    <xf numFmtId="0" fontId="10" fillId="0" borderId="0" xfId="0" applyFont="1" applyFill="1" applyBorder="1" applyAlignment="1">
      <alignment horizontal="center" vertical="top"/>
    </xf>
    <xf numFmtId="2" fontId="11" fillId="0" borderId="37" xfId="0" applyNumberFormat="1" applyFont="1" applyFill="1" applyBorder="1" applyAlignment="1">
      <alignment horizontal="justify"/>
    </xf>
    <xf numFmtId="0" fontId="10" fillId="0" borderId="42" xfId="0" applyFont="1" applyFill="1" applyBorder="1" applyAlignment="1">
      <alignment horizontal="center" vertical="top"/>
    </xf>
    <xf numFmtId="2" fontId="10" fillId="0" borderId="43" xfId="0" applyNumberFormat="1" applyFont="1" applyFill="1" applyBorder="1" applyAlignment="1">
      <alignment horizontal="justify" vertical="top"/>
    </xf>
    <xf numFmtId="0" fontId="10" fillId="0" borderId="24" xfId="0" applyFont="1" applyFill="1" applyBorder="1" applyAlignment="1">
      <alignment wrapText="1"/>
    </xf>
    <xf numFmtId="0" fontId="10" fillId="0" borderId="43" xfId="0" applyFont="1" applyFill="1" applyBorder="1" applyAlignment="1">
      <alignment horizontal="center" vertical="top"/>
    </xf>
    <xf numFmtId="0" fontId="10" fillId="0" borderId="69" xfId="0" applyFont="1" applyFill="1" applyBorder="1" applyAlignment="1">
      <alignment horizontal="center" vertical="top"/>
    </xf>
    <xf numFmtId="2" fontId="11" fillId="0" borderId="37" xfId="0" applyNumberFormat="1" applyFont="1" applyFill="1" applyBorder="1" applyAlignment="1">
      <alignment horizontal="justify" vertical="top"/>
    </xf>
    <xf numFmtId="2" fontId="10" fillId="0" borderId="37" xfId="0" applyNumberFormat="1" applyFont="1" applyFill="1" applyBorder="1"/>
    <xf numFmtId="0" fontId="10" fillId="0" borderId="27" xfId="0" applyFont="1" applyFill="1" applyBorder="1" applyAlignment="1">
      <alignment wrapText="1"/>
    </xf>
    <xf numFmtId="0" fontId="10" fillId="0" borderId="0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top" wrapText="1"/>
    </xf>
    <xf numFmtId="0" fontId="10" fillId="0" borderId="23" xfId="0" applyFont="1" applyFill="1" applyBorder="1" applyAlignment="1">
      <alignment horizontal="center" vertical="top"/>
    </xf>
    <xf numFmtId="0" fontId="10" fillId="0" borderId="0" xfId="0" applyFont="1" applyFill="1" applyBorder="1"/>
    <xf numFmtId="0" fontId="10" fillId="0" borderId="25" xfId="0" applyFont="1" applyFill="1" applyBorder="1" applyAlignment="1">
      <alignment horizontal="justify" wrapText="1"/>
    </xf>
    <xf numFmtId="0" fontId="10" fillId="0" borderId="37" xfId="0" applyFont="1" applyFill="1" applyBorder="1" applyAlignment="1">
      <alignment wrapText="1"/>
    </xf>
    <xf numFmtId="0" fontId="10" fillId="0" borderId="35" xfId="0" applyFont="1" applyBorder="1" applyAlignment="1">
      <alignment wrapText="1"/>
    </xf>
    <xf numFmtId="0" fontId="10" fillId="0" borderId="37" xfId="0" applyFont="1" applyFill="1" applyBorder="1" applyAlignment="1">
      <alignment horizontal="justify" wrapText="1"/>
    </xf>
    <xf numFmtId="0" fontId="10" fillId="0" borderId="26" xfId="0" applyFont="1" applyFill="1" applyBorder="1" applyAlignment="1">
      <alignment horizontal="justify" wrapText="1"/>
    </xf>
    <xf numFmtId="0" fontId="10" fillId="0" borderId="35" xfId="0" applyFont="1" applyFill="1" applyBorder="1" applyAlignment="1">
      <alignment horizontal="justify" wrapText="1"/>
    </xf>
    <xf numFmtId="0" fontId="10" fillId="0" borderId="43" xfId="0" applyFont="1" applyFill="1" applyBorder="1" applyAlignment="1">
      <alignment horizontal="justify" wrapText="1"/>
    </xf>
    <xf numFmtId="0" fontId="10" fillId="0" borderId="27" xfId="0" applyFont="1" applyFill="1" applyBorder="1" applyAlignment="1">
      <alignment horizontal="center" vertical="top" wrapText="1"/>
    </xf>
    <xf numFmtId="0" fontId="10" fillId="0" borderId="78" xfId="0" applyFont="1" applyFill="1" applyBorder="1" applyAlignment="1">
      <alignment horizontal="center" vertical="top" wrapText="1"/>
    </xf>
    <xf numFmtId="4" fontId="10" fillId="0" borderId="27" xfId="0" applyNumberFormat="1" applyFont="1" applyFill="1" applyBorder="1" applyAlignment="1" applyProtection="1">
      <alignment horizontal="right" vertical="top" wrapText="1"/>
      <protection locked="0"/>
    </xf>
    <xf numFmtId="4" fontId="10" fillId="0" borderId="25" xfId="0" applyNumberFormat="1" applyFont="1" applyFill="1" applyBorder="1" applyAlignment="1" applyProtection="1">
      <alignment horizontal="right" vertical="top" wrapText="1"/>
      <protection locked="0"/>
    </xf>
    <xf numFmtId="0" fontId="10" fillId="0" borderId="10" xfId="0" applyFont="1" applyFill="1" applyBorder="1" applyAlignment="1">
      <alignment horizontal="center" vertical="top" wrapText="1"/>
    </xf>
    <xf numFmtId="0" fontId="10" fillId="0" borderId="38" xfId="0" applyFont="1" applyFill="1" applyBorder="1" applyAlignment="1">
      <alignment horizontal="center" vertical="top" wrapText="1"/>
    </xf>
    <xf numFmtId="4" fontId="10" fillId="0" borderId="10" xfId="0" applyNumberFormat="1" applyFont="1" applyFill="1" applyBorder="1" applyAlignment="1" applyProtection="1">
      <alignment horizontal="right" vertical="top" wrapText="1"/>
      <protection locked="0"/>
    </xf>
    <xf numFmtId="0" fontId="10" fillId="0" borderId="25" xfId="0" applyFont="1" applyFill="1" applyBorder="1" applyAlignment="1">
      <alignment horizontal="center" vertical="top"/>
    </xf>
    <xf numFmtId="0" fontId="10" fillId="0" borderId="56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top"/>
    </xf>
    <xf numFmtId="0" fontId="10" fillId="0" borderId="38" xfId="0" applyFont="1" applyFill="1" applyBorder="1" applyAlignment="1">
      <alignment horizontal="center" vertical="top"/>
    </xf>
    <xf numFmtId="0" fontId="10" fillId="0" borderId="27" xfId="0" quotePrefix="1" applyFont="1" applyBorder="1" applyAlignment="1">
      <alignment horizontal="left" wrapText="1"/>
    </xf>
    <xf numFmtId="0" fontId="10" fillId="0" borderId="10" xfId="0" quotePrefix="1" applyFont="1" applyBorder="1" applyAlignment="1">
      <alignment horizontal="left" wrapText="1"/>
    </xf>
    <xf numFmtId="0" fontId="10" fillId="0" borderId="24" xfId="0" quotePrefix="1" applyFont="1" applyBorder="1" applyAlignment="1">
      <alignment horizontal="left" wrapText="1"/>
    </xf>
    <xf numFmtId="4" fontId="10" fillId="0" borderId="0" xfId="0" applyNumberFormat="1" applyFont="1" applyFill="1" applyBorder="1" applyAlignment="1" applyProtection="1">
      <alignment horizontal="right" vertical="top" wrapText="1"/>
      <protection locked="0"/>
    </xf>
    <xf numFmtId="4" fontId="0" fillId="0" borderId="37" xfId="0" applyNumberFormat="1" applyBorder="1" applyAlignment="1" applyProtection="1">
      <alignment horizontal="right" vertical="top" wrapText="1"/>
      <protection locked="0"/>
    </xf>
    <xf numFmtId="4" fontId="10" fillId="0" borderId="26" xfId="0" applyNumberFormat="1" applyFont="1" applyBorder="1" applyAlignment="1" applyProtection="1">
      <alignment horizontal="right" vertical="top" wrapText="1"/>
      <protection locked="0"/>
    </xf>
    <xf numFmtId="4" fontId="10" fillId="0" borderId="62" xfId="0" applyNumberFormat="1" applyFont="1" applyFill="1" applyBorder="1" applyAlignment="1" applyProtection="1">
      <alignment horizontal="right" vertical="top" wrapText="1"/>
      <protection locked="0"/>
    </xf>
    <xf numFmtId="0" fontId="10" fillId="0" borderId="37" xfId="0" applyFont="1" applyBorder="1" applyAlignment="1" applyProtection="1">
      <alignment horizontal="center" vertical="top" wrapText="1"/>
      <protection locked="0"/>
    </xf>
    <xf numFmtId="4" fontId="10" fillId="0" borderId="67" xfId="0" applyNumberFormat="1" applyFont="1" applyBorder="1" applyAlignment="1" applyProtection="1">
      <alignment horizontal="right" vertical="top" wrapText="1"/>
      <protection locked="0"/>
    </xf>
    <xf numFmtId="4" fontId="10" fillId="0" borderId="10" xfId="0" applyNumberFormat="1" applyFont="1" applyBorder="1" applyAlignment="1" applyProtection="1">
      <alignment horizontal="right" vertical="top"/>
      <protection locked="0"/>
    </xf>
    <xf numFmtId="4" fontId="10" fillId="0" borderId="53" xfId="0" applyNumberFormat="1" applyFont="1" applyBorder="1" applyAlignment="1" applyProtection="1">
      <alignment horizontal="right" vertical="top" wrapText="1"/>
      <protection locked="0"/>
    </xf>
    <xf numFmtId="4" fontId="10" fillId="0" borderId="37" xfId="0" applyNumberFormat="1" applyFont="1" applyBorder="1" applyAlignment="1" applyProtection="1">
      <alignment horizontal="right" vertical="top"/>
      <protection locked="0"/>
    </xf>
    <xf numFmtId="4" fontId="10" fillId="0" borderId="12" xfId="0" applyNumberFormat="1" applyFont="1" applyBorder="1" applyAlignment="1" applyProtection="1">
      <alignment horizontal="right" vertical="top"/>
      <protection locked="0"/>
    </xf>
    <xf numFmtId="4" fontId="10" fillId="0" borderId="25" xfId="0" applyNumberFormat="1" applyFont="1" applyBorder="1" applyAlignment="1" applyProtection="1">
      <alignment horizontal="right" vertical="top"/>
      <protection locked="0"/>
    </xf>
    <xf numFmtId="4" fontId="10" fillId="0" borderId="26" xfId="0" applyNumberFormat="1" applyFont="1" applyBorder="1" applyAlignment="1" applyProtection="1">
      <alignment horizontal="right" vertical="top"/>
      <protection locked="0"/>
    </xf>
    <xf numFmtId="4" fontId="0" fillId="0" borderId="56" xfId="0" applyNumberFormat="1" applyBorder="1" applyAlignment="1" applyProtection="1">
      <alignment horizontal="right" vertical="top" wrapText="1"/>
      <protection locked="0"/>
    </xf>
    <xf numFmtId="4" fontId="0" fillId="0" borderId="38" xfId="0" applyNumberFormat="1" applyBorder="1" applyAlignment="1" applyProtection="1">
      <alignment horizontal="right" vertical="top" wrapText="1"/>
      <protection locked="0"/>
    </xf>
    <xf numFmtId="4" fontId="0" fillId="0" borderId="69" xfId="0" applyNumberFormat="1" applyBorder="1" applyAlignment="1" applyProtection="1">
      <alignment horizontal="right" vertical="top" wrapText="1"/>
      <protection locked="0"/>
    </xf>
    <xf numFmtId="4" fontId="0" fillId="0" borderId="0" xfId="0" applyNumberFormat="1" applyBorder="1" applyAlignment="1" applyProtection="1">
      <alignment horizontal="right" vertical="top" wrapText="1"/>
      <protection locked="0"/>
    </xf>
    <xf numFmtId="4" fontId="0" fillId="0" borderId="62" xfId="0" applyNumberFormat="1" applyBorder="1" applyAlignment="1" applyProtection="1">
      <alignment horizontal="right" vertical="top" wrapText="1"/>
      <protection locked="0"/>
    </xf>
    <xf numFmtId="4" fontId="0" fillId="0" borderId="37" xfId="0" applyNumberFormat="1" applyFont="1" applyBorder="1" applyAlignment="1" applyProtection="1">
      <alignment horizontal="right" vertical="top" wrapText="1"/>
      <protection locked="0"/>
    </xf>
    <xf numFmtId="4" fontId="0" fillId="0" borderId="24" xfId="0" applyNumberFormat="1" applyFont="1" applyBorder="1" applyAlignment="1" applyProtection="1">
      <alignment horizontal="right" vertical="top" wrapText="1"/>
      <protection locked="0"/>
    </xf>
    <xf numFmtId="4" fontId="0" fillId="0" borderId="26" xfId="0" applyNumberFormat="1" applyFont="1" applyBorder="1" applyAlignment="1" applyProtection="1">
      <alignment horizontal="right" vertical="top" wrapText="1"/>
      <protection locked="0"/>
    </xf>
    <xf numFmtId="4" fontId="10" fillId="0" borderId="37" xfId="0" applyNumberFormat="1" applyFont="1" applyFill="1" applyBorder="1" applyProtection="1">
      <protection locked="0"/>
    </xf>
    <xf numFmtId="4" fontId="10" fillId="0" borderId="43" xfId="0" applyNumberFormat="1" applyFont="1" applyFill="1" applyBorder="1" applyProtection="1">
      <protection locked="0"/>
    </xf>
    <xf numFmtId="4" fontId="10" fillId="0" borderId="12" xfId="0" applyNumberFormat="1" applyFont="1" applyFill="1" applyBorder="1" applyProtection="1">
      <protection locked="0"/>
    </xf>
    <xf numFmtId="4" fontId="10" fillId="0" borderId="25" xfId="0" applyNumberFormat="1" applyFont="1" applyFill="1" applyBorder="1" applyProtection="1">
      <protection locked="0"/>
    </xf>
    <xf numFmtId="4" fontId="10" fillId="0" borderId="10" xfId="0" applyNumberFormat="1" applyFont="1" applyFill="1" applyBorder="1" applyProtection="1">
      <protection locked="0"/>
    </xf>
    <xf numFmtId="4" fontId="10" fillId="0" borderId="37" xfId="0" applyNumberFormat="1" applyFont="1" applyBorder="1" applyProtection="1">
      <protection locked="0"/>
    </xf>
    <xf numFmtId="4" fontId="10" fillId="0" borderId="25" xfId="0" applyNumberFormat="1" applyFont="1" applyBorder="1" applyProtection="1">
      <protection locked="0"/>
    </xf>
    <xf numFmtId="4" fontId="9" fillId="0" borderId="12" xfId="0" applyNumberFormat="1" applyFont="1" applyBorder="1" applyAlignment="1" applyProtection="1">
      <alignment horizontal="right" vertical="center" wrapText="1"/>
    </xf>
    <xf numFmtId="4" fontId="8" fillId="0" borderId="12" xfId="0" applyNumberFormat="1" applyFont="1" applyBorder="1" applyAlignment="1" applyProtection="1">
      <alignment horizontal="right" vertical="center" wrapText="1"/>
    </xf>
    <xf numFmtId="0" fontId="8" fillId="0" borderId="72" xfId="0" applyFont="1" applyBorder="1" applyAlignment="1" applyProtection="1">
      <alignment horizontal="left" vertical="center" wrapText="1"/>
    </xf>
    <xf numFmtId="0" fontId="8" fillId="0" borderId="12" xfId="0" applyFont="1" applyBorder="1" applyAlignment="1" applyProtection="1">
      <alignment horizontal="center" vertical="center" wrapText="1"/>
    </xf>
    <xf numFmtId="0" fontId="8" fillId="0" borderId="23" xfId="0" applyFont="1" applyBorder="1" applyAlignment="1" applyProtection="1">
      <alignment horizontal="left" vertical="center" wrapText="1"/>
    </xf>
    <xf numFmtId="0" fontId="8" fillId="0" borderId="73" xfId="0" applyFont="1" applyBorder="1" applyAlignment="1" applyProtection="1">
      <alignment horizontal="left" vertical="center" wrapText="1"/>
    </xf>
    <xf numFmtId="0" fontId="8" fillId="0" borderId="75" xfId="0" applyFont="1" applyBorder="1" applyAlignment="1" applyProtection="1">
      <alignment horizontal="left" vertical="center" wrapText="1"/>
    </xf>
    <xf numFmtId="0" fontId="8" fillId="0" borderId="12" xfId="0" applyFont="1" applyBorder="1" applyAlignment="1" applyProtection="1">
      <alignment horizontal="left" vertical="center" wrapText="1"/>
    </xf>
    <xf numFmtId="4" fontId="11" fillId="0" borderId="12" xfId="0" applyNumberFormat="1" applyFont="1" applyBorder="1" applyAlignment="1" applyProtection="1">
      <alignment horizontal="right" vertical="top" wrapText="1"/>
      <protection locked="0"/>
    </xf>
    <xf numFmtId="4" fontId="10" fillId="0" borderId="27" xfId="0" applyNumberFormat="1" applyFont="1" applyBorder="1" applyAlignment="1" applyProtection="1">
      <alignment horizontal="right" vertical="top" wrapText="1"/>
      <protection locked="0"/>
    </xf>
    <xf numFmtId="4" fontId="10" fillId="0" borderId="25" xfId="0" applyNumberFormat="1" applyFont="1" applyBorder="1" applyAlignment="1" applyProtection="1">
      <alignment horizontal="right" wrapText="1"/>
      <protection locked="0"/>
    </xf>
    <xf numFmtId="4" fontId="10" fillId="0" borderId="26" xfId="0" applyNumberFormat="1" applyFont="1" applyBorder="1" applyAlignment="1" applyProtection="1">
      <alignment horizontal="right" wrapText="1"/>
      <protection locked="0"/>
    </xf>
    <xf numFmtId="4" fontId="10" fillId="0" borderId="12" xfId="0" applyNumberFormat="1" applyFont="1" applyBorder="1" applyAlignment="1" applyProtection="1">
      <alignment horizontal="right" wrapText="1"/>
      <protection locked="0"/>
    </xf>
    <xf numFmtId="4" fontId="10" fillId="0" borderId="29" xfId="0" applyNumberFormat="1" applyFont="1" applyBorder="1" applyAlignment="1" applyProtection="1">
      <alignment horizontal="right" vertical="top" wrapText="1"/>
      <protection locked="0"/>
    </xf>
    <xf numFmtId="4" fontId="10" fillId="0" borderId="15" xfId="0" applyNumberFormat="1" applyFont="1" applyBorder="1" applyAlignment="1" applyProtection="1">
      <alignment horizontal="right" vertical="top" wrapText="1"/>
      <protection locked="0"/>
    </xf>
    <xf numFmtId="4" fontId="10" fillId="0" borderId="28" xfId="0" applyNumberFormat="1" applyFont="1" applyBorder="1" applyAlignment="1" applyProtection="1">
      <alignment horizontal="right" vertical="top" wrapText="1"/>
      <protection locked="0"/>
    </xf>
    <xf numFmtId="4" fontId="10" fillId="0" borderId="8" xfId="0" applyNumberFormat="1" applyFont="1" applyBorder="1" applyAlignment="1" applyProtection="1">
      <alignment horizontal="right" vertical="top" wrapText="1"/>
      <protection locked="0"/>
    </xf>
    <xf numFmtId="0" fontId="10" fillId="0" borderId="37" xfId="0" applyFont="1" applyBorder="1" applyAlignment="1" applyProtection="1">
      <protection locked="0"/>
    </xf>
    <xf numFmtId="4" fontId="10" fillId="0" borderId="15" xfId="0" applyNumberFormat="1" applyFont="1" applyBorder="1" applyProtection="1">
      <protection locked="0"/>
    </xf>
    <xf numFmtId="4" fontId="10" fillId="0" borderId="28" xfId="0" applyNumberFormat="1" applyFont="1" applyBorder="1" applyProtection="1">
      <protection locked="0"/>
    </xf>
    <xf numFmtId="4" fontId="10" fillId="0" borderId="8" xfId="0" applyNumberFormat="1" applyFont="1" applyBorder="1" applyProtection="1">
      <protection locked="0"/>
    </xf>
    <xf numFmtId="4" fontId="10" fillId="0" borderId="42" xfId="0" applyNumberFormat="1" applyFont="1" applyBorder="1" applyProtection="1">
      <protection locked="0"/>
    </xf>
    <xf numFmtId="4" fontId="10" fillId="0" borderId="29" xfId="0" applyNumberFormat="1" applyFont="1" applyBorder="1" applyProtection="1">
      <protection locked="0"/>
    </xf>
    <xf numFmtId="4" fontId="10" fillId="0" borderId="10" xfId="0" applyNumberFormat="1" applyFont="1" applyBorder="1" applyProtection="1">
      <protection locked="0"/>
    </xf>
    <xf numFmtId="4" fontId="0" fillId="0" borderId="27" xfId="0" applyNumberFormat="1" applyBorder="1" applyAlignment="1" applyProtection="1">
      <alignment horizontal="right" vertical="top" wrapText="1"/>
      <protection locked="0"/>
    </xf>
    <xf numFmtId="4" fontId="0" fillId="0" borderId="10" xfId="0" applyNumberFormat="1" applyBorder="1" applyAlignment="1" applyProtection="1">
      <alignment horizontal="right" vertical="top" wrapText="1"/>
      <protection locked="0"/>
    </xf>
    <xf numFmtId="4" fontId="0" fillId="0" borderId="25" xfId="0" applyNumberFormat="1" applyBorder="1" applyAlignment="1" applyProtection="1">
      <alignment horizontal="right" vertical="top" wrapText="1"/>
      <protection locked="0"/>
    </xf>
    <xf numFmtId="4" fontId="10" fillId="0" borderId="35" xfId="0" applyNumberFormat="1" applyFont="1" applyBorder="1" applyAlignment="1" applyProtection="1">
      <alignment horizontal="right" vertical="top" wrapText="1"/>
      <protection locked="0"/>
    </xf>
    <xf numFmtId="4" fontId="6" fillId="0" borderId="37" xfId="0" applyNumberFormat="1" applyFont="1" applyBorder="1" applyAlignment="1" applyProtection="1">
      <alignment horizontal="right" vertical="top" wrapText="1"/>
      <protection locked="0"/>
    </xf>
    <xf numFmtId="4" fontId="10" fillId="0" borderId="24" xfId="0" applyNumberFormat="1" applyFont="1" applyBorder="1" applyAlignment="1" applyProtection="1">
      <alignment horizontal="right" vertical="top" wrapText="1"/>
      <protection locked="0"/>
    </xf>
    <xf numFmtId="4" fontId="10" fillId="0" borderId="43" xfId="0" applyNumberFormat="1" applyFont="1" applyBorder="1" applyAlignment="1" applyProtection="1">
      <alignment horizontal="right" vertical="top" wrapText="1"/>
      <protection locked="0"/>
    </xf>
    <xf numFmtId="4" fontId="10" fillId="0" borderId="12" xfId="0" applyNumberFormat="1" applyFont="1" applyBorder="1" applyProtection="1">
      <protection locked="0"/>
    </xf>
    <xf numFmtId="4" fontId="10" fillId="0" borderId="43" xfId="0" applyNumberFormat="1" applyFont="1" applyBorder="1" applyProtection="1">
      <protection locked="0"/>
    </xf>
    <xf numFmtId="4" fontId="10" fillId="0" borderId="11" xfId="0" applyNumberFormat="1" applyFont="1" applyBorder="1" applyAlignment="1" applyProtection="1">
      <alignment horizontal="right" vertical="top" wrapText="1"/>
      <protection locked="0"/>
    </xf>
    <xf numFmtId="4" fontId="10" fillId="0" borderId="33" xfId="0" applyNumberFormat="1" applyFont="1" applyBorder="1" applyAlignment="1" applyProtection="1">
      <alignment horizontal="right" vertical="top" wrapText="1"/>
      <protection locked="0"/>
    </xf>
    <xf numFmtId="4" fontId="10" fillId="0" borderId="17" xfId="0" applyNumberFormat="1" applyFont="1" applyBorder="1" applyAlignment="1" applyProtection="1">
      <alignment horizontal="right" vertical="top" wrapText="1"/>
      <protection locked="0"/>
    </xf>
    <xf numFmtId="4" fontId="10" fillId="0" borderId="64" xfId="0" applyNumberFormat="1" applyFont="1" applyBorder="1" applyAlignment="1" applyProtection="1">
      <alignment horizontal="right" vertical="top" wrapText="1"/>
      <protection locked="0"/>
    </xf>
    <xf numFmtId="4" fontId="10" fillId="0" borderId="9" xfId="0" applyNumberFormat="1" applyFont="1" applyBorder="1" applyAlignment="1" applyProtection="1">
      <alignment horizontal="right" vertical="top" wrapText="1"/>
      <protection locked="0"/>
    </xf>
    <xf numFmtId="4" fontId="10" fillId="0" borderId="52" xfId="0" applyNumberFormat="1" applyFont="1" applyBorder="1" applyAlignment="1" applyProtection="1">
      <alignment horizontal="right" wrapText="1"/>
      <protection locked="0"/>
    </xf>
    <xf numFmtId="0" fontId="14" fillId="0" borderId="0" xfId="0" applyFont="1" applyProtection="1">
      <protection locked="0"/>
    </xf>
    <xf numFmtId="0" fontId="10" fillId="0" borderId="10" xfId="0" applyFont="1" applyBorder="1" applyAlignment="1">
      <alignment vertical="top" wrapText="1"/>
    </xf>
    <xf numFmtId="0" fontId="16" fillId="0" borderId="53" xfId="0" applyFont="1" applyBorder="1" applyAlignment="1">
      <alignment wrapText="1"/>
    </xf>
    <xf numFmtId="0" fontId="16" fillId="0" borderId="0" xfId="0" applyFont="1"/>
    <xf numFmtId="0" fontId="15" fillId="0" borderId="0" xfId="0" applyFont="1"/>
    <xf numFmtId="0" fontId="7" fillId="0" borderId="0" xfId="0" applyFont="1"/>
    <xf numFmtId="4" fontId="7" fillId="0" borderId="0" xfId="0" applyNumberFormat="1" applyFont="1"/>
    <xf numFmtId="0" fontId="17" fillId="0" borderId="8" xfId="0" applyFont="1" applyBorder="1" applyAlignment="1">
      <alignment wrapText="1"/>
    </xf>
    <xf numFmtId="0" fontId="17" fillId="0" borderId="8" xfId="0" quotePrefix="1" applyFont="1" applyBorder="1" applyAlignment="1">
      <alignment wrapText="1"/>
    </xf>
    <xf numFmtId="0" fontId="17" fillId="0" borderId="28" xfId="0" applyFont="1" applyBorder="1" applyAlignment="1">
      <alignment wrapText="1"/>
    </xf>
    <xf numFmtId="0" fontId="17" fillId="0" borderId="10" xfId="0" applyFont="1" applyBorder="1" applyAlignment="1">
      <alignment horizontal="justify" vertical="top" wrapText="1"/>
    </xf>
    <xf numFmtId="0" fontId="17" fillId="0" borderId="10" xfId="0" applyFont="1" applyBorder="1" applyAlignment="1">
      <alignment horizontal="center" vertical="top" wrapText="1"/>
    </xf>
    <xf numFmtId="4" fontId="17" fillId="0" borderId="38" xfId="0" applyNumberFormat="1" applyFont="1" applyBorder="1" applyAlignment="1" applyProtection="1">
      <alignment horizontal="right" vertical="top" wrapText="1"/>
      <protection locked="0"/>
    </xf>
    <xf numFmtId="4" fontId="17" fillId="0" borderId="26" xfId="0" applyNumberFormat="1" applyFont="1" applyBorder="1" applyAlignment="1" applyProtection="1">
      <alignment horizontal="right" vertical="top" wrapText="1"/>
      <protection locked="0"/>
    </xf>
    <xf numFmtId="0" fontId="17" fillId="0" borderId="43" xfId="0" applyFont="1" applyBorder="1" applyAlignment="1">
      <alignment horizontal="left" vertical="top" wrapText="1"/>
    </xf>
    <xf numFmtId="0" fontId="17" fillId="0" borderId="29" xfId="0" applyFont="1" applyBorder="1" applyAlignment="1">
      <alignment horizontal="center" vertical="top" wrapText="1"/>
    </xf>
    <xf numFmtId="0" fontId="17" fillId="0" borderId="26" xfId="0" applyFont="1" applyBorder="1" applyAlignment="1">
      <alignment horizontal="center" vertical="top" wrapText="1"/>
    </xf>
    <xf numFmtId="0" fontId="10" fillId="3" borderId="10" xfId="0" applyFont="1" applyFill="1" applyBorder="1" applyAlignment="1">
      <alignment horizontal="justify" wrapText="1"/>
    </xf>
    <xf numFmtId="0" fontId="10" fillId="3" borderId="0" xfId="0" applyFont="1" applyFill="1" applyBorder="1" applyAlignment="1">
      <alignment wrapText="1"/>
    </xf>
    <xf numFmtId="0" fontId="10" fillId="3" borderId="25" xfId="0" applyFont="1" applyFill="1" applyBorder="1" applyAlignment="1">
      <alignment horizontal="justify" wrapText="1"/>
    </xf>
    <xf numFmtId="0" fontId="8" fillId="0" borderId="0" xfId="0" applyFont="1" applyBorder="1" applyAlignment="1">
      <alignment horizontal="left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72" xfId="0" applyFont="1" applyBorder="1" applyAlignment="1">
      <alignment horizontal="center" vertical="center" wrapText="1"/>
    </xf>
    <xf numFmtId="0" fontId="8" fillId="0" borderId="74" xfId="0" applyFont="1" applyBorder="1" applyAlignment="1">
      <alignment horizontal="center" vertical="center" wrapText="1"/>
    </xf>
    <xf numFmtId="0" fontId="8" fillId="0" borderId="75" xfId="0" applyFont="1" applyBorder="1" applyAlignment="1">
      <alignment horizontal="center" vertical="center" wrapText="1"/>
    </xf>
    <xf numFmtId="4" fontId="11" fillId="0" borderId="45" xfId="0" applyNumberFormat="1" applyFont="1" applyBorder="1" applyAlignment="1" applyProtection="1">
      <alignment horizontal="center" vertical="top" wrapText="1"/>
    </xf>
    <xf numFmtId="4" fontId="11" fillId="0" borderId="11" xfId="0" applyNumberFormat="1" applyFont="1" applyBorder="1" applyAlignment="1" applyProtection="1">
      <alignment horizontal="center" vertical="top" wrapText="1"/>
    </xf>
    <xf numFmtId="0" fontId="11" fillId="0" borderId="50" xfId="0" applyFont="1" applyBorder="1" applyAlignment="1">
      <alignment horizontal="center" vertical="top" wrapText="1"/>
    </xf>
    <xf numFmtId="0" fontId="10" fillId="0" borderId="51" xfId="0" applyFont="1" applyBorder="1" applyAlignment="1">
      <alignment vertical="top" wrapText="1"/>
    </xf>
    <xf numFmtId="0" fontId="11" fillId="0" borderId="35" xfId="0" applyFont="1" applyBorder="1" applyAlignment="1">
      <alignment horizontal="center" vertical="top" wrapText="1"/>
    </xf>
    <xf numFmtId="0" fontId="10" fillId="0" borderId="37" xfId="0" applyFont="1" applyBorder="1" applyAlignment="1">
      <alignment vertical="top" wrapText="1"/>
    </xf>
    <xf numFmtId="0" fontId="11" fillId="0" borderId="68" xfId="0" applyFont="1" applyBorder="1" applyAlignment="1">
      <alignment horizontal="center" vertical="top" wrapText="1"/>
    </xf>
    <xf numFmtId="0" fontId="11" fillId="0" borderId="0" xfId="0" applyFont="1" applyBorder="1" applyAlignment="1">
      <alignment horizontal="center" vertical="top" wrapText="1"/>
    </xf>
    <xf numFmtId="0" fontId="11" fillId="0" borderId="37" xfId="0" applyFont="1" applyBorder="1" applyAlignment="1">
      <alignment horizontal="center" vertical="top" wrapText="1"/>
    </xf>
    <xf numFmtId="4" fontId="11" fillId="0" borderId="44" xfId="0" applyNumberFormat="1" applyFont="1" applyBorder="1" applyAlignment="1">
      <alignment horizontal="center" vertical="top" wrapText="1"/>
    </xf>
    <xf numFmtId="4" fontId="11" fillId="0" borderId="4" xfId="0" applyNumberFormat="1" applyFont="1" applyBorder="1" applyAlignment="1">
      <alignment horizontal="center" vertical="top" wrapText="1"/>
    </xf>
    <xf numFmtId="0" fontId="10" fillId="0" borderId="43" xfId="0" applyFont="1" applyBorder="1" applyAlignment="1">
      <alignment vertical="top" wrapText="1"/>
    </xf>
    <xf numFmtId="0" fontId="11" fillId="0" borderId="41" xfId="0" applyFont="1" applyBorder="1" applyAlignment="1">
      <alignment horizontal="center" vertical="top" wrapText="1"/>
    </xf>
    <xf numFmtId="0" fontId="10" fillId="0" borderId="42" xfId="0" applyFont="1" applyBorder="1" applyAlignment="1">
      <alignment vertical="top" wrapText="1"/>
    </xf>
    <xf numFmtId="0" fontId="11" fillId="0" borderId="43" xfId="0" applyFont="1" applyBorder="1" applyAlignment="1">
      <alignment horizontal="center" vertical="top" wrapText="1"/>
    </xf>
    <xf numFmtId="2" fontId="11" fillId="0" borderId="35" xfId="0" applyNumberFormat="1" applyFont="1" applyFill="1" applyBorder="1" applyAlignment="1">
      <alignment horizontal="center" vertical="top" wrapText="1"/>
    </xf>
    <xf numFmtId="2" fontId="10" fillId="0" borderId="37" xfId="0" applyNumberFormat="1" applyFont="1" applyFill="1" applyBorder="1" applyAlignment="1">
      <alignment vertical="top" wrapText="1"/>
    </xf>
    <xf numFmtId="2" fontId="10" fillId="0" borderId="43" xfId="0" applyNumberFormat="1" applyFont="1" applyFill="1" applyBorder="1" applyAlignment="1">
      <alignment vertical="top" wrapText="1"/>
    </xf>
    <xf numFmtId="0" fontId="11" fillId="0" borderId="35" xfId="0" applyFont="1" applyFill="1" applyBorder="1" applyAlignment="1">
      <alignment horizontal="center" vertical="top" wrapText="1"/>
    </xf>
    <xf numFmtId="0" fontId="11" fillId="0" borderId="37" xfId="0" applyFont="1" applyFill="1" applyBorder="1" applyAlignment="1">
      <alignment horizontal="center" vertical="top" wrapText="1"/>
    </xf>
    <xf numFmtId="0" fontId="11" fillId="0" borderId="43" xfId="0" applyFont="1" applyFill="1" applyBorder="1" applyAlignment="1">
      <alignment horizontal="center" vertical="top" wrapText="1"/>
    </xf>
    <xf numFmtId="0" fontId="11" fillId="0" borderId="68" xfId="0" applyFont="1" applyFill="1" applyBorder="1" applyAlignment="1">
      <alignment horizontal="center" vertical="top" wrapText="1"/>
    </xf>
    <xf numFmtId="0" fontId="11" fillId="0" borderId="0" xfId="0" applyFont="1" applyFill="1" applyBorder="1" applyAlignment="1">
      <alignment horizontal="center" vertical="top" wrapText="1"/>
    </xf>
    <xf numFmtId="0" fontId="11" fillId="0" borderId="69" xfId="0" applyFont="1" applyFill="1" applyBorder="1" applyAlignment="1">
      <alignment horizontal="center" vertical="top" wrapText="1"/>
    </xf>
    <xf numFmtId="0" fontId="11" fillId="0" borderId="41" xfId="0" applyFont="1" applyBorder="1" applyAlignment="1" applyProtection="1">
      <alignment horizontal="center" vertical="top" wrapText="1"/>
    </xf>
    <xf numFmtId="0" fontId="11" fillId="0" borderId="42" xfId="0" applyFont="1" applyBorder="1" applyAlignment="1" applyProtection="1">
      <alignment horizontal="center" vertical="top" wrapText="1"/>
    </xf>
    <xf numFmtId="0" fontId="11" fillId="0" borderId="39" xfId="0" applyFont="1" applyBorder="1" applyAlignment="1" applyProtection="1">
      <alignment horizontal="center" vertical="top" wrapText="1"/>
    </xf>
    <xf numFmtId="0" fontId="11" fillId="0" borderId="18" xfId="0" applyFont="1" applyBorder="1" applyAlignment="1">
      <alignment horizontal="center" vertical="top" wrapText="1"/>
    </xf>
    <xf numFmtId="0" fontId="11" fillId="0" borderId="2" xfId="0" applyFont="1" applyBorder="1" applyAlignment="1">
      <alignment horizontal="center" vertical="top" wrapText="1"/>
    </xf>
    <xf numFmtId="0" fontId="11" fillId="0" borderId="3" xfId="0" applyFont="1" applyBorder="1" applyAlignment="1">
      <alignment horizontal="center" vertical="top" wrapText="1"/>
    </xf>
    <xf numFmtId="0" fontId="11" fillId="0" borderId="45" xfId="0" applyFont="1" applyBorder="1" applyAlignment="1" applyProtection="1">
      <alignment horizontal="center" vertical="top" wrapText="1"/>
    </xf>
    <xf numFmtId="0" fontId="11" fillId="0" borderId="11" xfId="0" applyFont="1" applyBorder="1" applyAlignment="1" applyProtection="1">
      <alignment horizontal="center" vertical="top" wrapText="1"/>
    </xf>
    <xf numFmtId="0" fontId="11" fillId="0" borderId="40" xfId="0" applyFont="1" applyBorder="1" applyAlignment="1" applyProtection="1">
      <alignment horizontal="center" vertical="top" wrapText="1"/>
    </xf>
    <xf numFmtId="0" fontId="11" fillId="0" borderId="47" xfId="0" applyFont="1" applyBorder="1" applyAlignment="1">
      <alignment horizontal="center" vertical="top" wrapText="1"/>
    </xf>
    <xf numFmtId="0" fontId="10" fillId="0" borderId="20" xfId="0" applyFont="1" applyBorder="1" applyAlignment="1">
      <alignment vertical="top" wrapText="1"/>
    </xf>
    <xf numFmtId="0" fontId="10" fillId="0" borderId="22" xfId="0" applyFont="1" applyBorder="1" applyAlignment="1">
      <alignment vertical="top" wrapText="1"/>
    </xf>
    <xf numFmtId="0" fontId="10" fillId="0" borderId="2" xfId="0" applyFont="1" applyBorder="1" applyAlignment="1">
      <alignment vertical="top" wrapText="1"/>
    </xf>
    <xf numFmtId="0" fontId="10" fillId="0" borderId="3" xfId="0" applyFont="1" applyBorder="1" applyAlignment="1">
      <alignment vertical="top" wrapText="1"/>
    </xf>
  </cellXfs>
  <cellStyles count="1">
    <cellStyle name="Navadno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28"/>
  <sheetViews>
    <sheetView topLeftCell="A4" zoomScaleNormal="100" workbookViewId="0">
      <selection activeCell="B8" sqref="B8"/>
    </sheetView>
  </sheetViews>
  <sheetFormatPr defaultRowHeight="14.4" x14ac:dyDescent="0.3"/>
  <cols>
    <col min="1" max="1" width="5.88671875" customWidth="1"/>
    <col min="2" max="2" width="48.5546875" customWidth="1"/>
    <col min="3" max="3" width="14.5546875" customWidth="1"/>
    <col min="4" max="4" width="13.88671875" customWidth="1"/>
    <col min="5" max="5" width="21.6640625" customWidth="1"/>
    <col min="6" max="6" width="22" customWidth="1"/>
  </cols>
  <sheetData>
    <row r="2" spans="1:7" s="41" customFormat="1" ht="21" x14ac:dyDescent="0.4">
      <c r="B2" s="44" t="s">
        <v>327</v>
      </c>
      <c r="C2" s="399"/>
      <c r="D2" s="44"/>
      <c r="E2" s="44"/>
    </row>
    <row r="3" spans="1:7" s="41" customFormat="1" ht="12.6" customHeight="1" x14ac:dyDescent="0.4">
      <c r="B3" s="44"/>
      <c r="C3" s="399"/>
      <c r="D3" s="44"/>
      <c r="E3" s="44"/>
    </row>
    <row r="4" spans="1:7" s="404" customFormat="1" ht="15.6" x14ac:dyDescent="0.3">
      <c r="B4" s="404" t="s">
        <v>333</v>
      </c>
      <c r="E4" s="405"/>
    </row>
    <row r="7" spans="1:7" s="3" customFormat="1" ht="15.6" x14ac:dyDescent="0.3">
      <c r="A7" s="11" t="s">
        <v>37</v>
      </c>
      <c r="B7" s="12"/>
      <c r="C7" s="12"/>
      <c r="D7" s="12"/>
      <c r="E7" s="12"/>
      <c r="F7" s="12"/>
      <c r="G7" s="12"/>
    </row>
    <row r="8" spans="1:7" ht="16.2" thickBot="1" x14ac:dyDescent="0.35">
      <c r="A8" s="13"/>
      <c r="B8" s="12"/>
      <c r="C8" s="12"/>
      <c r="D8" s="12"/>
      <c r="E8" s="12"/>
      <c r="F8" s="12"/>
      <c r="G8" s="12"/>
    </row>
    <row r="9" spans="1:7" ht="18" customHeight="1" thickBot="1" x14ac:dyDescent="0.35">
      <c r="A9" s="421" t="s">
        <v>0</v>
      </c>
      <c r="B9" s="424" t="s">
        <v>1</v>
      </c>
      <c r="C9" s="420" t="s">
        <v>18</v>
      </c>
      <c r="D9" s="420" t="s">
        <v>158</v>
      </c>
      <c r="E9" s="420" t="s">
        <v>157</v>
      </c>
      <c r="F9" s="420" t="s">
        <v>32</v>
      </c>
      <c r="G9" s="12"/>
    </row>
    <row r="10" spans="1:7" ht="15" thickBot="1" x14ac:dyDescent="0.35">
      <c r="A10" s="422"/>
      <c r="B10" s="425"/>
      <c r="C10" s="420"/>
      <c r="D10" s="420"/>
      <c r="E10" s="420"/>
      <c r="F10" s="420"/>
      <c r="G10" s="12"/>
    </row>
    <row r="11" spans="1:7" ht="15" thickBot="1" x14ac:dyDescent="0.35">
      <c r="A11" s="423"/>
      <c r="B11" s="426"/>
      <c r="C11" s="420"/>
      <c r="D11" s="420"/>
      <c r="E11" s="420"/>
      <c r="F11" s="420"/>
      <c r="G11" s="12"/>
    </row>
    <row r="12" spans="1:7" ht="20.100000000000001" customHeight="1" thickBot="1" x14ac:dyDescent="0.35">
      <c r="A12" s="45" t="s">
        <v>2</v>
      </c>
      <c r="B12" s="362" t="s">
        <v>40</v>
      </c>
      <c r="C12" s="363" t="s">
        <v>4</v>
      </c>
      <c r="D12" s="363">
        <v>1</v>
      </c>
      <c r="E12" s="233">
        <f>'1. Remont zaklopke'!F45</f>
        <v>0</v>
      </c>
      <c r="F12" s="233">
        <f t="shared" ref="F12:F17" si="0">D12*E12</f>
        <v>0</v>
      </c>
      <c r="G12" s="12"/>
    </row>
    <row r="13" spans="1:7" ht="20.100000000000001" customHeight="1" thickBot="1" x14ac:dyDescent="0.35">
      <c r="A13" s="46" t="s">
        <v>8</v>
      </c>
      <c r="B13" s="364" t="s">
        <v>41</v>
      </c>
      <c r="C13" s="363" t="s">
        <v>4</v>
      </c>
      <c r="D13" s="363">
        <v>1</v>
      </c>
      <c r="E13" s="233">
        <f>'2. Remont kotalke'!F78</f>
        <v>0</v>
      </c>
      <c r="F13" s="233">
        <f t="shared" si="0"/>
        <v>0</v>
      </c>
      <c r="G13" s="12"/>
    </row>
    <row r="14" spans="1:7" ht="20.100000000000001" customHeight="1" thickBot="1" x14ac:dyDescent="0.35">
      <c r="A14" s="40" t="s">
        <v>12</v>
      </c>
      <c r="B14" s="365" t="s">
        <v>42</v>
      </c>
      <c r="C14" s="363" t="s">
        <v>4</v>
      </c>
      <c r="D14" s="363">
        <v>1</v>
      </c>
      <c r="E14" s="360">
        <f>'3. Remont pogonov'!F78</f>
        <v>0</v>
      </c>
      <c r="F14" s="233">
        <f t="shared" si="0"/>
        <v>0</v>
      </c>
      <c r="G14" s="12"/>
    </row>
    <row r="15" spans="1:7" ht="20.100000000000001" customHeight="1" thickBot="1" x14ac:dyDescent="0.35">
      <c r="A15" s="40" t="s">
        <v>14</v>
      </c>
      <c r="B15" s="365" t="s">
        <v>43</v>
      </c>
      <c r="C15" s="363" t="s">
        <v>4</v>
      </c>
      <c r="D15" s="363">
        <v>1</v>
      </c>
      <c r="E15" s="233">
        <f>'4. Remont ostale opreme'!F31</f>
        <v>0</v>
      </c>
      <c r="F15" s="233">
        <f t="shared" si="0"/>
        <v>0</v>
      </c>
      <c r="G15" s="12"/>
    </row>
    <row r="16" spans="1:7" ht="20.100000000000001" customHeight="1" thickBot="1" x14ac:dyDescent="0.35">
      <c r="A16" s="40" t="s">
        <v>15</v>
      </c>
      <c r="B16" s="365" t="s">
        <v>44</v>
      </c>
      <c r="C16" s="363" t="s">
        <v>4</v>
      </c>
      <c r="D16" s="363">
        <v>1</v>
      </c>
      <c r="E16" s="233">
        <f>'5. PKZ'!F61</f>
        <v>0</v>
      </c>
      <c r="F16" s="233">
        <f t="shared" si="0"/>
        <v>0</v>
      </c>
      <c r="G16" s="12"/>
    </row>
    <row r="17" spans="1:7" ht="20.100000000000001" customHeight="1" thickBot="1" x14ac:dyDescent="0.35">
      <c r="A17" s="70" t="s">
        <v>16</v>
      </c>
      <c r="B17" s="365" t="s">
        <v>19</v>
      </c>
      <c r="C17" s="363" t="s">
        <v>4</v>
      </c>
      <c r="D17" s="363">
        <v>1</v>
      </c>
      <c r="E17" s="233">
        <f>'6. Ostalo'!F32</f>
        <v>0</v>
      </c>
      <c r="F17" s="233">
        <f t="shared" si="0"/>
        <v>0</v>
      </c>
      <c r="G17" s="12"/>
    </row>
    <row r="18" spans="1:7" ht="20.100000000000001" customHeight="1" thickBot="1" x14ac:dyDescent="0.35">
      <c r="A18" s="40" t="s">
        <v>21</v>
      </c>
      <c r="B18" s="365" t="s">
        <v>306</v>
      </c>
      <c r="C18" s="363" t="s">
        <v>159</v>
      </c>
      <c r="D18" s="363">
        <v>10</v>
      </c>
      <c r="E18" s="360">
        <f>(F12+F13+F14+F15+F16+F17)/100</f>
        <v>0</v>
      </c>
      <c r="F18" s="233">
        <f>D18*E18</f>
        <v>0</v>
      </c>
      <c r="G18" s="12"/>
    </row>
    <row r="19" spans="1:7" ht="20.100000000000001" customHeight="1" thickBot="1" x14ac:dyDescent="0.35">
      <c r="A19" s="40"/>
      <c r="B19" s="366" t="s">
        <v>31</v>
      </c>
      <c r="C19" s="367"/>
      <c r="D19" s="367"/>
      <c r="E19" s="361"/>
      <c r="F19" s="361">
        <f>SUM(F12:F18)</f>
        <v>0</v>
      </c>
      <c r="G19" s="12"/>
    </row>
    <row r="20" spans="1:7" x14ac:dyDescent="0.3">
      <c r="A20" s="14"/>
      <c r="B20" s="12"/>
      <c r="C20" s="12"/>
      <c r="D20" s="12"/>
      <c r="E20" s="12"/>
      <c r="F20" s="12"/>
      <c r="G20" s="12"/>
    </row>
    <row r="21" spans="1:7" x14ac:dyDescent="0.3">
      <c r="A21" s="12"/>
      <c r="B21" s="53"/>
      <c r="C21" s="53"/>
      <c r="D21" s="53"/>
      <c r="E21" s="53"/>
      <c r="F21" s="12"/>
      <c r="G21" s="12"/>
    </row>
    <row r="22" spans="1:7" x14ac:dyDescent="0.3">
      <c r="A22" s="12"/>
      <c r="B22" s="12"/>
      <c r="C22" s="12"/>
      <c r="D22" s="12"/>
      <c r="E22" s="12"/>
      <c r="F22" s="12"/>
      <c r="G22" s="12"/>
    </row>
    <row r="23" spans="1:7" ht="3.75" customHeight="1" x14ac:dyDescent="0.3">
      <c r="A23" s="12"/>
      <c r="B23" s="12"/>
      <c r="C23" s="12"/>
      <c r="D23" s="12"/>
      <c r="E23" s="12"/>
      <c r="F23" s="12"/>
      <c r="G23" s="12"/>
    </row>
    <row r="24" spans="1:7" s="43" customFormat="1" ht="39.75" customHeight="1" x14ac:dyDescent="0.3">
      <c r="A24" s="42"/>
      <c r="B24" s="419" t="s">
        <v>39</v>
      </c>
      <c r="C24" s="419"/>
      <c r="D24" s="419"/>
      <c r="E24" s="419"/>
      <c r="F24" s="419"/>
      <c r="G24" s="419"/>
    </row>
    <row r="28" spans="1:7" s="77" customFormat="1" ht="13.2" x14ac:dyDescent="0.25">
      <c r="B28" s="77" t="s">
        <v>38</v>
      </c>
    </row>
  </sheetData>
  <mergeCells count="7">
    <mergeCell ref="B24:G24"/>
    <mergeCell ref="F9:F11"/>
    <mergeCell ref="A9:A11"/>
    <mergeCell ref="B9:B11"/>
    <mergeCell ref="E9:E11"/>
    <mergeCell ref="D9:D11"/>
    <mergeCell ref="C9:C11"/>
  </mergeCells>
  <pageMargins left="0.23622047244094491" right="0.23622047244094491" top="0.74803149606299213" bottom="0.74803149606299213" header="0.31496062992125984" footer="0.31496062992125984"/>
  <pageSetup paperSize="9" scale="73" orientation="portrait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6"/>
  <sheetViews>
    <sheetView topLeftCell="A21" zoomScaleNormal="100" zoomScaleSheetLayoutView="100" workbookViewId="0">
      <selection activeCell="E27" sqref="E27:E29"/>
    </sheetView>
  </sheetViews>
  <sheetFormatPr defaultRowHeight="14.4" x14ac:dyDescent="0.3"/>
  <cols>
    <col min="1" max="1" width="6" customWidth="1"/>
    <col min="2" max="2" width="49.5546875" style="10" customWidth="1"/>
    <col min="3" max="3" width="6.44140625" style="4" customWidth="1"/>
    <col min="4" max="4" width="7.109375" style="4" customWidth="1"/>
    <col min="5" max="5" width="11.44140625" style="8" customWidth="1"/>
    <col min="6" max="6" width="15.5546875" style="9" customWidth="1"/>
  </cols>
  <sheetData>
    <row r="1" spans="1:7" s="3" customFormat="1" ht="15.6" x14ac:dyDescent="0.3">
      <c r="A1" s="11" t="s">
        <v>45</v>
      </c>
      <c r="B1" s="15"/>
      <c r="C1" s="16"/>
      <c r="D1" s="16"/>
      <c r="E1" s="17"/>
      <c r="F1" s="18"/>
      <c r="G1" s="16"/>
    </row>
    <row r="2" spans="1:7" ht="15" thickBot="1" x14ac:dyDescent="0.35">
      <c r="A2" s="16"/>
      <c r="B2" s="15"/>
      <c r="C2" s="16"/>
      <c r="D2" s="16"/>
      <c r="E2" s="17"/>
      <c r="F2" s="18"/>
      <c r="G2" s="16"/>
    </row>
    <row r="3" spans="1:7" ht="20.100000000000001" customHeight="1" x14ac:dyDescent="0.3">
      <c r="A3" s="429" t="s">
        <v>0</v>
      </c>
      <c r="B3" s="431" t="s">
        <v>1</v>
      </c>
      <c r="C3" s="433" t="s">
        <v>18</v>
      </c>
      <c r="D3" s="431" t="s">
        <v>28</v>
      </c>
      <c r="E3" s="436" t="s">
        <v>29</v>
      </c>
      <c r="F3" s="427" t="s">
        <v>30</v>
      </c>
      <c r="G3" s="16"/>
    </row>
    <row r="4" spans="1:7" x14ac:dyDescent="0.3">
      <c r="A4" s="430"/>
      <c r="B4" s="432"/>
      <c r="C4" s="434"/>
      <c r="D4" s="435"/>
      <c r="E4" s="437"/>
      <c r="F4" s="428"/>
      <c r="G4" s="16"/>
    </row>
    <row r="5" spans="1:7" ht="15" thickBot="1" x14ac:dyDescent="0.35">
      <c r="A5" s="430"/>
      <c r="B5" s="432"/>
      <c r="C5" s="434"/>
      <c r="D5" s="435"/>
      <c r="E5" s="437"/>
      <c r="F5" s="428"/>
      <c r="G5" s="16"/>
    </row>
    <row r="6" spans="1:7" ht="18.600000000000001" customHeight="1" thickBot="1" x14ac:dyDescent="0.35">
      <c r="A6" s="90" t="s">
        <v>2</v>
      </c>
      <c r="B6" s="80" t="s">
        <v>47</v>
      </c>
      <c r="C6" s="110"/>
      <c r="D6" s="114"/>
      <c r="E6" s="125"/>
      <c r="F6" s="128"/>
      <c r="G6" s="16"/>
    </row>
    <row r="7" spans="1:7" ht="16.5" customHeight="1" x14ac:dyDescent="0.3">
      <c r="A7" s="92"/>
      <c r="B7" s="103" t="s">
        <v>46</v>
      </c>
      <c r="C7" s="69" t="s">
        <v>4</v>
      </c>
      <c r="D7" s="115">
        <v>1</v>
      </c>
      <c r="E7" s="123"/>
      <c r="F7" s="181">
        <f>D7*E7</f>
        <v>0</v>
      </c>
      <c r="G7" s="16"/>
    </row>
    <row r="8" spans="1:7" ht="34.799999999999997" thickBot="1" x14ac:dyDescent="0.35">
      <c r="A8" s="93"/>
      <c r="B8" s="104" t="s">
        <v>181</v>
      </c>
      <c r="C8" s="111" t="s">
        <v>4</v>
      </c>
      <c r="D8" s="116">
        <v>1</v>
      </c>
      <c r="E8" s="121"/>
      <c r="F8" s="335">
        <f t="shared" ref="F8" si="0">D8*E8</f>
        <v>0</v>
      </c>
      <c r="G8" s="16"/>
    </row>
    <row r="9" spans="1:7" ht="15" thickBot="1" x14ac:dyDescent="0.35">
      <c r="A9" s="90" t="s">
        <v>8</v>
      </c>
      <c r="B9" s="78" t="s">
        <v>48</v>
      </c>
      <c r="C9" s="112"/>
      <c r="D9" s="117"/>
      <c r="E9" s="122"/>
      <c r="F9" s="368"/>
      <c r="G9" s="16"/>
    </row>
    <row r="10" spans="1:7" ht="16.5" customHeight="1" thickBot="1" x14ac:dyDescent="0.35">
      <c r="A10" s="94"/>
      <c r="B10" s="103" t="s">
        <v>49</v>
      </c>
      <c r="C10" s="69" t="s">
        <v>4</v>
      </c>
      <c r="D10" s="115">
        <v>1</v>
      </c>
      <c r="E10" s="123"/>
      <c r="F10" s="181">
        <f>D10*E10</f>
        <v>0</v>
      </c>
      <c r="G10" s="16"/>
    </row>
    <row r="11" spans="1:7" ht="15" thickBot="1" x14ac:dyDescent="0.35">
      <c r="A11" s="90" t="s">
        <v>12</v>
      </c>
      <c r="B11" s="80" t="s">
        <v>51</v>
      </c>
      <c r="C11" s="113"/>
      <c r="D11" s="81"/>
      <c r="E11" s="125"/>
      <c r="F11" s="82"/>
      <c r="G11" s="16"/>
    </row>
    <row r="12" spans="1:7" x14ac:dyDescent="0.3">
      <c r="A12" s="95"/>
      <c r="B12" s="103" t="s">
        <v>52</v>
      </c>
      <c r="C12" s="69" t="s">
        <v>4</v>
      </c>
      <c r="D12" s="115">
        <v>1</v>
      </c>
      <c r="E12" s="123"/>
      <c r="F12" s="181">
        <f>D12*E12</f>
        <v>0</v>
      </c>
      <c r="G12" s="16"/>
    </row>
    <row r="13" spans="1:7" x14ac:dyDescent="0.3">
      <c r="A13" s="94"/>
      <c r="B13" s="108" t="s">
        <v>53</v>
      </c>
      <c r="C13" s="69" t="s">
        <v>4</v>
      </c>
      <c r="D13" s="115">
        <v>1</v>
      </c>
      <c r="E13" s="123"/>
      <c r="F13" s="181">
        <f t="shared" ref="F13:F19" si="1">D13*E13</f>
        <v>0</v>
      </c>
      <c r="G13" s="16"/>
    </row>
    <row r="14" spans="1:7" x14ac:dyDescent="0.3">
      <c r="A14" s="65"/>
      <c r="B14" s="50" t="s">
        <v>54</v>
      </c>
      <c r="C14" s="69" t="s">
        <v>4</v>
      </c>
      <c r="D14" s="22">
        <v>1</v>
      </c>
      <c r="E14" s="59"/>
      <c r="F14" s="181">
        <f t="shared" si="1"/>
        <v>0</v>
      </c>
      <c r="G14" s="16"/>
    </row>
    <row r="15" spans="1:7" ht="22.8" x14ac:dyDescent="0.3">
      <c r="A15" s="65"/>
      <c r="B15" s="50" t="s">
        <v>310</v>
      </c>
      <c r="C15" s="36" t="s">
        <v>13</v>
      </c>
      <c r="D15" s="22">
        <v>2</v>
      </c>
      <c r="E15" s="59"/>
      <c r="F15" s="181">
        <f t="shared" si="1"/>
        <v>0</v>
      </c>
      <c r="G15" s="16"/>
    </row>
    <row r="16" spans="1:7" ht="15" thickBot="1" x14ac:dyDescent="0.35">
      <c r="A16" s="65"/>
      <c r="B16" s="50" t="s">
        <v>311</v>
      </c>
      <c r="C16" s="36" t="s">
        <v>13</v>
      </c>
      <c r="D16" s="22">
        <v>2</v>
      </c>
      <c r="E16" s="59"/>
      <c r="F16" s="181">
        <f t="shared" si="1"/>
        <v>0</v>
      </c>
      <c r="G16" s="16"/>
    </row>
    <row r="17" spans="1:7" ht="15" thickBot="1" x14ac:dyDescent="0.35">
      <c r="A17" s="90" t="s">
        <v>14</v>
      </c>
      <c r="B17" s="80" t="s">
        <v>55</v>
      </c>
      <c r="C17" s="138"/>
      <c r="D17" s="81"/>
      <c r="E17" s="125"/>
      <c r="F17" s="82">
        <f t="shared" si="1"/>
        <v>0</v>
      </c>
      <c r="G17" s="16"/>
    </row>
    <row r="18" spans="1:7" s="37" customFormat="1" x14ac:dyDescent="0.3">
      <c r="A18" s="135"/>
      <c r="B18" s="136" t="s">
        <v>56</v>
      </c>
      <c r="C18" s="69" t="s">
        <v>4</v>
      </c>
      <c r="D18" s="137">
        <v>1</v>
      </c>
      <c r="E18" s="333"/>
      <c r="F18" s="76">
        <f t="shared" si="1"/>
        <v>0</v>
      </c>
      <c r="G18" s="39"/>
    </row>
    <row r="19" spans="1:7" x14ac:dyDescent="0.3">
      <c r="A19" s="116"/>
      <c r="B19" s="163" t="s">
        <v>57</v>
      </c>
      <c r="C19" s="22" t="s">
        <v>4</v>
      </c>
      <c r="D19" s="22">
        <v>1</v>
      </c>
      <c r="E19" s="182"/>
      <c r="F19" s="182">
        <f t="shared" si="1"/>
        <v>0</v>
      </c>
      <c r="G19" s="16"/>
    </row>
    <row r="20" spans="1:7" ht="15" customHeight="1" x14ac:dyDescent="0.3">
      <c r="A20" s="72"/>
      <c r="B20" s="164" t="s">
        <v>182</v>
      </c>
      <c r="C20" s="72"/>
      <c r="D20" s="72"/>
      <c r="E20" s="334"/>
      <c r="F20" s="334"/>
      <c r="G20" s="16"/>
    </row>
    <row r="21" spans="1:7" x14ac:dyDescent="0.3">
      <c r="A21" s="72"/>
      <c r="B21" s="164" t="s">
        <v>261</v>
      </c>
      <c r="C21" s="72"/>
      <c r="D21" s="72"/>
      <c r="E21" s="334"/>
      <c r="F21" s="334"/>
      <c r="G21" s="16"/>
    </row>
    <row r="22" spans="1:7" ht="17.25" customHeight="1" x14ac:dyDescent="0.3">
      <c r="A22" s="72"/>
      <c r="B22" s="164" t="s">
        <v>260</v>
      </c>
      <c r="C22" s="72"/>
      <c r="D22" s="72"/>
      <c r="E22" s="334"/>
      <c r="F22" s="334"/>
      <c r="G22" s="16"/>
    </row>
    <row r="23" spans="1:7" ht="14.25" customHeight="1" x14ac:dyDescent="0.3">
      <c r="A23" s="72"/>
      <c r="B23" s="164" t="s">
        <v>259</v>
      </c>
      <c r="C23" s="72"/>
      <c r="D23" s="72"/>
      <c r="E23" s="334"/>
      <c r="F23" s="334"/>
      <c r="G23" s="16"/>
    </row>
    <row r="24" spans="1:7" ht="18" customHeight="1" x14ac:dyDescent="0.3">
      <c r="A24" s="72"/>
      <c r="B24" s="164" t="s">
        <v>262</v>
      </c>
      <c r="C24" s="72"/>
      <c r="D24" s="72"/>
      <c r="E24" s="334"/>
      <c r="F24" s="334"/>
      <c r="G24" s="16"/>
    </row>
    <row r="25" spans="1:7" x14ac:dyDescent="0.3">
      <c r="A25" s="72"/>
      <c r="B25" s="164" t="s">
        <v>257</v>
      </c>
      <c r="C25" s="72"/>
      <c r="D25" s="72"/>
      <c r="E25" s="334"/>
      <c r="F25" s="334"/>
      <c r="G25" s="16"/>
    </row>
    <row r="26" spans="1:7" ht="16.5" customHeight="1" x14ac:dyDescent="0.3">
      <c r="A26" s="72"/>
      <c r="B26" s="105" t="s">
        <v>258</v>
      </c>
      <c r="C26" s="72"/>
      <c r="D26" s="72"/>
      <c r="E26" s="334"/>
      <c r="F26" s="334"/>
      <c r="G26" s="16"/>
    </row>
    <row r="27" spans="1:7" s="403" customFormat="1" ht="27" customHeight="1" x14ac:dyDescent="0.3">
      <c r="A27" s="401"/>
      <c r="B27" s="409" t="s">
        <v>312</v>
      </c>
      <c r="C27" s="410" t="s">
        <v>4</v>
      </c>
      <c r="D27" s="410">
        <v>1</v>
      </c>
      <c r="E27" s="411"/>
      <c r="F27" s="412">
        <f>D27*E27</f>
        <v>0</v>
      </c>
      <c r="G27" s="402"/>
    </row>
    <row r="28" spans="1:7" s="403" customFormat="1" ht="24.75" customHeight="1" x14ac:dyDescent="0.3">
      <c r="A28" s="401"/>
      <c r="B28" s="409" t="s">
        <v>313</v>
      </c>
      <c r="C28" s="410" t="s">
        <v>4</v>
      </c>
      <c r="D28" s="410">
        <v>1</v>
      </c>
      <c r="E28" s="411"/>
      <c r="F28" s="412">
        <f t="shared" ref="F28:F29" si="2">D28*E28</f>
        <v>0</v>
      </c>
      <c r="G28" s="402"/>
    </row>
    <row r="29" spans="1:7" ht="27.6" customHeight="1" thickBot="1" x14ac:dyDescent="0.35">
      <c r="A29" s="264"/>
      <c r="B29" s="413" t="s">
        <v>314</v>
      </c>
      <c r="C29" s="414" t="s">
        <v>4</v>
      </c>
      <c r="D29" s="415">
        <v>1</v>
      </c>
      <c r="E29" s="412"/>
      <c r="F29" s="412">
        <f t="shared" si="2"/>
        <v>0</v>
      </c>
      <c r="G29" s="16"/>
    </row>
    <row r="30" spans="1:7" ht="15" thickBot="1" x14ac:dyDescent="0.35">
      <c r="A30" s="90" t="s">
        <v>15</v>
      </c>
      <c r="B30" s="265" t="s">
        <v>58</v>
      </c>
      <c r="C30" s="113"/>
      <c r="D30" s="81"/>
      <c r="E30" s="125"/>
      <c r="F30" s="82"/>
      <c r="G30" s="16"/>
    </row>
    <row r="31" spans="1:7" x14ac:dyDescent="0.3">
      <c r="A31" s="96"/>
      <c r="B31" s="103" t="s">
        <v>59</v>
      </c>
      <c r="C31" s="69" t="s">
        <v>4</v>
      </c>
      <c r="D31" s="115">
        <v>1</v>
      </c>
      <c r="E31" s="123"/>
      <c r="F31" s="181">
        <f t="shared" ref="F31:F33" si="3">D31*E31</f>
        <v>0</v>
      </c>
      <c r="G31" s="16"/>
    </row>
    <row r="32" spans="1:7" x14ac:dyDescent="0.3">
      <c r="A32" s="84"/>
      <c r="B32" s="50" t="s">
        <v>60</v>
      </c>
      <c r="C32" s="69" t="s">
        <v>4</v>
      </c>
      <c r="D32" s="22">
        <v>1</v>
      </c>
      <c r="E32" s="59"/>
      <c r="F32" s="182">
        <f t="shared" si="3"/>
        <v>0</v>
      </c>
      <c r="G32" s="16"/>
    </row>
    <row r="33" spans="1:7" ht="15" thickBot="1" x14ac:dyDescent="0.35">
      <c r="A33" s="97"/>
      <c r="B33" s="109" t="s">
        <v>290</v>
      </c>
      <c r="C33" s="69" t="s">
        <v>4</v>
      </c>
      <c r="D33" s="116">
        <v>1</v>
      </c>
      <c r="E33" s="121"/>
      <c r="F33" s="335">
        <f t="shared" si="3"/>
        <v>0</v>
      </c>
      <c r="G33" s="16"/>
    </row>
    <row r="34" spans="1:7" ht="15" thickBot="1" x14ac:dyDescent="0.35">
      <c r="A34" s="98" t="s">
        <v>16</v>
      </c>
      <c r="B34" s="106" t="s">
        <v>61</v>
      </c>
      <c r="C34" s="113"/>
      <c r="D34" s="81"/>
      <c r="E34" s="125"/>
      <c r="F34" s="82"/>
      <c r="G34" s="16"/>
    </row>
    <row r="35" spans="1:7" s="37" customFormat="1" x14ac:dyDescent="0.3">
      <c r="A35" s="99"/>
      <c r="B35" s="108" t="s">
        <v>183</v>
      </c>
      <c r="C35" s="69" t="s">
        <v>4</v>
      </c>
      <c r="D35" s="119">
        <v>1</v>
      </c>
      <c r="E35" s="126"/>
      <c r="F35" s="322">
        <f t="shared" ref="F35:F37" si="4">D35*E35</f>
        <v>0</v>
      </c>
      <c r="G35" s="39"/>
    </row>
    <row r="36" spans="1:7" x14ac:dyDescent="0.3">
      <c r="A36" s="100"/>
      <c r="B36" s="50" t="s">
        <v>62</v>
      </c>
      <c r="C36" s="69" t="s">
        <v>4</v>
      </c>
      <c r="D36" s="22">
        <v>1</v>
      </c>
      <c r="E36" s="59"/>
      <c r="F36" s="182">
        <f t="shared" si="4"/>
        <v>0</v>
      </c>
      <c r="G36" s="16"/>
    </row>
    <row r="37" spans="1:7" ht="15" thickBot="1" x14ac:dyDescent="0.35">
      <c r="A37" s="97"/>
      <c r="B37" s="109" t="s">
        <v>291</v>
      </c>
      <c r="C37" s="69" t="s">
        <v>4</v>
      </c>
      <c r="D37" s="116">
        <v>1</v>
      </c>
      <c r="E37" s="121"/>
      <c r="F37" s="335">
        <f t="shared" si="4"/>
        <v>0</v>
      </c>
      <c r="G37" s="16"/>
    </row>
    <row r="38" spans="1:7" ht="15" thickBot="1" x14ac:dyDescent="0.35">
      <c r="A38" s="98" t="s">
        <v>21</v>
      </c>
      <c r="B38" s="106" t="s">
        <v>186</v>
      </c>
      <c r="C38" s="113"/>
      <c r="D38" s="81"/>
      <c r="E38" s="125"/>
      <c r="F38" s="82"/>
      <c r="G38" s="16"/>
    </row>
    <row r="39" spans="1:7" x14ac:dyDescent="0.3">
      <c r="A39" s="108"/>
      <c r="B39" s="108" t="s">
        <v>184</v>
      </c>
      <c r="C39" s="69" t="s">
        <v>4</v>
      </c>
      <c r="D39" s="119">
        <v>1</v>
      </c>
      <c r="E39" s="126"/>
      <c r="F39" s="322">
        <f t="shared" ref="F39" si="5">D39*E39</f>
        <v>0</v>
      </c>
      <c r="G39" s="16"/>
    </row>
    <row r="40" spans="1:7" ht="15" thickBot="1" x14ac:dyDescent="0.35">
      <c r="A40" s="259"/>
      <c r="B40" s="108" t="s">
        <v>185</v>
      </c>
      <c r="C40" s="69" t="s">
        <v>4</v>
      </c>
      <c r="D40" s="119">
        <v>1</v>
      </c>
      <c r="E40" s="126"/>
      <c r="F40" s="322">
        <f t="shared" ref="F40" si="6">D40*E40</f>
        <v>0</v>
      </c>
      <c r="G40" s="16"/>
    </row>
    <row r="41" spans="1:7" ht="15" thickBot="1" x14ac:dyDescent="0.35">
      <c r="A41" s="98" t="s">
        <v>35</v>
      </c>
      <c r="B41" s="106" t="s">
        <v>7</v>
      </c>
      <c r="C41" s="113"/>
      <c r="D41" s="81"/>
      <c r="E41" s="125"/>
      <c r="F41" s="82"/>
      <c r="G41" s="16"/>
    </row>
    <row r="42" spans="1:7" x14ac:dyDescent="0.3">
      <c r="A42" s="94"/>
      <c r="B42" s="103" t="s">
        <v>63</v>
      </c>
      <c r="C42" s="69" t="s">
        <v>4</v>
      </c>
      <c r="D42" s="115">
        <v>1</v>
      </c>
      <c r="E42" s="123"/>
      <c r="F42" s="181">
        <f t="shared" ref="F42:F44" si="7">D42*E42</f>
        <v>0</v>
      </c>
      <c r="G42" s="16"/>
    </row>
    <row r="43" spans="1:7" x14ac:dyDescent="0.3">
      <c r="A43" s="49"/>
      <c r="B43" s="50" t="s">
        <v>64</v>
      </c>
      <c r="C43" s="69" t="s">
        <v>4</v>
      </c>
      <c r="D43" s="22">
        <v>1</v>
      </c>
      <c r="E43" s="59"/>
      <c r="F43" s="182">
        <f t="shared" si="7"/>
        <v>0</v>
      </c>
      <c r="G43" s="16"/>
    </row>
    <row r="44" spans="1:7" ht="15" thickBot="1" x14ac:dyDescent="0.35">
      <c r="A44" s="102"/>
      <c r="B44" s="107" t="s">
        <v>65</v>
      </c>
      <c r="C44" s="69" t="s">
        <v>4</v>
      </c>
      <c r="D44" s="116">
        <v>1</v>
      </c>
      <c r="E44" s="121"/>
      <c r="F44" s="335">
        <f t="shared" si="7"/>
        <v>0</v>
      </c>
      <c r="G44" s="16"/>
    </row>
    <row r="45" spans="1:7" ht="15" thickBot="1" x14ac:dyDescent="0.35">
      <c r="A45" s="101"/>
      <c r="B45" s="106" t="s">
        <v>22</v>
      </c>
      <c r="C45" s="113"/>
      <c r="D45" s="81"/>
      <c r="E45" s="125"/>
      <c r="F45" s="128">
        <f>SUM(F6:F44)</f>
        <v>0</v>
      </c>
      <c r="G45" s="16"/>
    </row>
    <row r="46" spans="1:7" x14ac:dyDescent="0.3">
      <c r="G46" s="16"/>
    </row>
  </sheetData>
  <mergeCells count="6">
    <mergeCell ref="F3:F5"/>
    <mergeCell ref="A3:A5"/>
    <mergeCell ref="B3:B5"/>
    <mergeCell ref="C3:C5"/>
    <mergeCell ref="D3:D5"/>
    <mergeCell ref="E3:E5"/>
  </mergeCells>
  <pageMargins left="0.23622047244094491" right="0.23622047244094491" top="0.74803149606299213" bottom="0.74803149606299213" header="0.31496062992125984" footer="0.31496062992125984"/>
  <pageSetup paperSize="9" orientation="portrait" r:id="rId1"/>
  <headerFooter>
    <oddFooter xml:space="preserve">&amp;C&amp;P
</oddFooter>
  </headerFooter>
  <rowBreaks count="2" manualBreakCount="2">
    <brk id="12" max="16383" man="1"/>
    <brk id="41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8"/>
  <sheetViews>
    <sheetView topLeftCell="A31" zoomScale="115" zoomScaleNormal="115" workbookViewId="0">
      <selection activeCell="J68" sqref="J68"/>
    </sheetView>
  </sheetViews>
  <sheetFormatPr defaultRowHeight="14.4" x14ac:dyDescent="0.3"/>
  <cols>
    <col min="1" max="1" width="6" customWidth="1"/>
    <col min="2" max="2" width="49.5546875" style="2" customWidth="1"/>
    <col min="3" max="3" width="6.44140625" customWidth="1"/>
    <col min="4" max="4" width="7.109375" customWidth="1"/>
    <col min="5" max="5" width="11.44140625" customWidth="1"/>
    <col min="6" max="6" width="15.5546875" style="131" customWidth="1"/>
  </cols>
  <sheetData>
    <row r="1" spans="1:6" ht="15.6" x14ac:dyDescent="0.3">
      <c r="A1" s="11" t="s">
        <v>225</v>
      </c>
      <c r="B1" s="15"/>
      <c r="C1" s="16"/>
      <c r="D1" s="16"/>
      <c r="E1" s="17"/>
      <c r="F1" s="18"/>
    </row>
    <row r="2" spans="1:6" ht="15" thickBot="1" x14ac:dyDescent="0.35">
      <c r="A2" s="16"/>
      <c r="B2" s="15"/>
      <c r="C2" s="16"/>
      <c r="D2" s="16"/>
      <c r="E2" s="17"/>
      <c r="F2" s="18"/>
    </row>
    <row r="3" spans="1:6" ht="15" customHeight="1" x14ac:dyDescent="0.3">
      <c r="A3" s="431" t="s">
        <v>0</v>
      </c>
      <c r="B3" s="439" t="s">
        <v>1</v>
      </c>
      <c r="C3" s="433" t="s">
        <v>18</v>
      </c>
      <c r="D3" s="431" t="s">
        <v>28</v>
      </c>
      <c r="E3" s="436" t="s">
        <v>29</v>
      </c>
      <c r="F3" s="427" t="s">
        <v>30</v>
      </c>
    </row>
    <row r="4" spans="1:6" x14ac:dyDescent="0.3">
      <c r="A4" s="432"/>
      <c r="B4" s="440"/>
      <c r="C4" s="434"/>
      <c r="D4" s="435"/>
      <c r="E4" s="437"/>
      <c r="F4" s="428"/>
    </row>
    <row r="5" spans="1:6" ht="15" thickBot="1" x14ac:dyDescent="0.35">
      <c r="A5" s="438"/>
      <c r="B5" s="440"/>
      <c r="C5" s="434"/>
      <c r="D5" s="435"/>
      <c r="E5" s="437"/>
      <c r="F5" s="428"/>
    </row>
    <row r="6" spans="1:6" ht="15" thickBot="1" x14ac:dyDescent="0.35">
      <c r="A6" s="106" t="s">
        <v>2</v>
      </c>
      <c r="B6" s="148" t="s">
        <v>69</v>
      </c>
      <c r="C6" s="110"/>
      <c r="D6" s="114"/>
      <c r="E6" s="120"/>
      <c r="F6" s="127"/>
    </row>
    <row r="7" spans="1:6" ht="22.8" x14ac:dyDescent="0.3">
      <c r="A7" s="103"/>
      <c r="B7" s="142" t="s">
        <v>66</v>
      </c>
      <c r="C7" s="69" t="s">
        <v>4</v>
      </c>
      <c r="D7" s="115">
        <v>1</v>
      </c>
      <c r="E7" s="123"/>
      <c r="F7" s="181">
        <f>D7*E7</f>
        <v>0</v>
      </c>
    </row>
    <row r="8" spans="1:6" ht="22.8" x14ac:dyDescent="0.3">
      <c r="A8" s="103"/>
      <c r="B8" s="142" t="s">
        <v>67</v>
      </c>
      <c r="C8" s="69" t="s">
        <v>4</v>
      </c>
      <c r="D8" s="115">
        <v>1</v>
      </c>
      <c r="E8" s="123"/>
      <c r="F8" s="181">
        <f t="shared" ref="F8:F9" si="0">D8*E8</f>
        <v>0</v>
      </c>
    </row>
    <row r="9" spans="1:6" ht="34.799999999999997" thickBot="1" x14ac:dyDescent="0.35">
      <c r="A9" s="159"/>
      <c r="B9" s="149" t="s">
        <v>187</v>
      </c>
      <c r="C9" s="69" t="s">
        <v>4</v>
      </c>
      <c r="D9" s="116">
        <v>1</v>
      </c>
      <c r="E9" s="121"/>
      <c r="F9" s="389">
        <f t="shared" si="0"/>
        <v>0</v>
      </c>
    </row>
    <row r="10" spans="1:6" ht="15" thickBot="1" x14ac:dyDescent="0.35">
      <c r="A10" s="106" t="s">
        <v>8</v>
      </c>
      <c r="B10" s="150" t="s">
        <v>68</v>
      </c>
      <c r="C10" s="112"/>
      <c r="D10" s="117"/>
      <c r="E10" s="122"/>
      <c r="F10" s="368"/>
    </row>
    <row r="11" spans="1:6" x14ac:dyDescent="0.3">
      <c r="A11" s="103"/>
      <c r="B11" s="142" t="s">
        <v>49</v>
      </c>
      <c r="C11" s="69" t="s">
        <v>4</v>
      </c>
      <c r="D11" s="115">
        <v>1</v>
      </c>
      <c r="E11" s="123"/>
      <c r="F11" s="369">
        <f>D11*E11</f>
        <v>0</v>
      </c>
    </row>
    <row r="12" spans="1:6" ht="15" thickBot="1" x14ac:dyDescent="0.35">
      <c r="A12" s="35"/>
      <c r="B12" s="151" t="s">
        <v>50</v>
      </c>
      <c r="C12" s="36" t="s">
        <v>4</v>
      </c>
      <c r="D12" s="22">
        <v>1</v>
      </c>
      <c r="E12" s="124"/>
      <c r="F12" s="181">
        <f>D12*E12</f>
        <v>0</v>
      </c>
    </row>
    <row r="13" spans="1:6" ht="15" thickBot="1" x14ac:dyDescent="0.35">
      <c r="A13" s="106" t="s">
        <v>12</v>
      </c>
      <c r="B13" s="148" t="s">
        <v>70</v>
      </c>
      <c r="C13" s="113"/>
      <c r="D13" s="81"/>
      <c r="E13" s="125"/>
      <c r="F13" s="82"/>
    </row>
    <row r="14" spans="1:6" x14ac:dyDescent="0.3">
      <c r="A14" s="160"/>
      <c r="B14" s="142" t="s">
        <v>49</v>
      </c>
      <c r="C14" s="69" t="s">
        <v>4</v>
      </c>
      <c r="D14" s="115">
        <v>1</v>
      </c>
      <c r="E14" s="123"/>
      <c r="F14" s="181">
        <f>D14*E14</f>
        <v>0</v>
      </c>
    </row>
    <row r="15" spans="1:6" x14ac:dyDescent="0.3">
      <c r="A15" s="400"/>
      <c r="B15" s="146" t="s">
        <v>71</v>
      </c>
      <c r="C15" s="69" t="s">
        <v>4</v>
      </c>
      <c r="D15" s="115">
        <v>1</v>
      </c>
      <c r="E15" s="182"/>
      <c r="F15" s="182">
        <f t="shared" ref="F15" si="1">D15*E15</f>
        <v>0</v>
      </c>
    </row>
    <row r="16" spans="1:6" ht="23.4" thickBot="1" x14ac:dyDescent="0.35">
      <c r="A16" s="35"/>
      <c r="B16" s="151" t="s">
        <v>315</v>
      </c>
      <c r="C16" s="69" t="s">
        <v>4</v>
      </c>
      <c r="D16" s="115">
        <v>1</v>
      </c>
      <c r="E16" s="124"/>
      <c r="F16" s="181">
        <f t="shared" ref="F16:F20" si="2">D16*E16</f>
        <v>0</v>
      </c>
    </row>
    <row r="17" spans="1:11" ht="15" thickBot="1" x14ac:dyDescent="0.35">
      <c r="A17" s="106" t="s">
        <v>14</v>
      </c>
      <c r="B17" s="148" t="s">
        <v>72</v>
      </c>
      <c r="C17" s="138"/>
      <c r="D17" s="81"/>
      <c r="E17" s="125"/>
      <c r="F17" s="82"/>
    </row>
    <row r="18" spans="1:11" x14ac:dyDescent="0.3">
      <c r="A18" s="161"/>
      <c r="B18" s="152" t="s">
        <v>241</v>
      </c>
      <c r="C18" s="69" t="s">
        <v>4</v>
      </c>
      <c r="D18" s="137">
        <v>1</v>
      </c>
      <c r="E18" s="333"/>
      <c r="F18" s="369">
        <f t="shared" si="2"/>
        <v>0</v>
      </c>
    </row>
    <row r="19" spans="1:11" x14ac:dyDescent="0.3">
      <c r="A19" s="162"/>
      <c r="B19" s="153" t="s">
        <v>73</v>
      </c>
      <c r="C19" s="111" t="s">
        <v>4</v>
      </c>
      <c r="D19" s="118">
        <v>1</v>
      </c>
      <c r="E19" s="336"/>
      <c r="F19" s="182">
        <f t="shared" si="2"/>
        <v>0</v>
      </c>
    </row>
    <row r="20" spans="1:11" x14ac:dyDescent="0.3">
      <c r="A20" s="167"/>
      <c r="B20" s="153" t="s">
        <v>74</v>
      </c>
      <c r="C20" s="111" t="s">
        <v>4</v>
      </c>
      <c r="D20" s="118">
        <v>1</v>
      </c>
      <c r="E20" s="336"/>
      <c r="F20" s="182">
        <f t="shared" si="2"/>
        <v>0</v>
      </c>
    </row>
    <row r="21" spans="1:11" x14ac:dyDescent="0.3">
      <c r="A21" s="116"/>
      <c r="B21" s="163" t="s">
        <v>194</v>
      </c>
      <c r="C21" s="22" t="s">
        <v>4</v>
      </c>
      <c r="D21" s="22">
        <v>2</v>
      </c>
      <c r="E21" s="182"/>
      <c r="F21" s="182">
        <f>D21*E21</f>
        <v>0</v>
      </c>
    </row>
    <row r="22" spans="1:11" ht="26.25" customHeight="1" x14ac:dyDescent="0.3">
      <c r="A22" s="192"/>
      <c r="B22" s="164" t="s">
        <v>188</v>
      </c>
      <c r="C22" s="191"/>
      <c r="D22" s="139"/>
      <c r="E22" s="76"/>
      <c r="F22" s="337"/>
    </row>
    <row r="23" spans="1:11" ht="24" customHeight="1" x14ac:dyDescent="0.3">
      <c r="A23" s="192"/>
      <c r="B23" s="164" t="s">
        <v>189</v>
      </c>
      <c r="C23" s="191"/>
      <c r="D23" s="139"/>
      <c r="E23" s="76"/>
      <c r="F23" s="76"/>
    </row>
    <row r="24" spans="1:11" ht="21.75" customHeight="1" x14ac:dyDescent="0.3">
      <c r="A24" s="192"/>
      <c r="B24" s="164" t="s">
        <v>316</v>
      </c>
      <c r="C24" s="191"/>
      <c r="D24" s="139"/>
      <c r="E24" s="76"/>
      <c r="F24" s="337"/>
    </row>
    <row r="25" spans="1:11" ht="22.5" customHeight="1" x14ac:dyDescent="0.3">
      <c r="A25" s="192"/>
      <c r="B25" s="164" t="s">
        <v>190</v>
      </c>
      <c r="C25" s="191"/>
      <c r="D25" s="139"/>
      <c r="E25" s="76"/>
      <c r="F25" s="337"/>
    </row>
    <row r="26" spans="1:11" x14ac:dyDescent="0.3">
      <c r="A26" s="192"/>
      <c r="B26" s="164" t="s">
        <v>192</v>
      </c>
      <c r="C26" s="191"/>
      <c r="D26" s="139"/>
      <c r="E26" s="76"/>
      <c r="F26" s="337"/>
    </row>
    <row r="27" spans="1:11" x14ac:dyDescent="0.3">
      <c r="A27" s="192"/>
      <c r="B27" s="164" t="s">
        <v>191</v>
      </c>
      <c r="C27" s="191"/>
      <c r="D27" s="139"/>
      <c r="E27" s="76"/>
      <c r="F27" s="337"/>
    </row>
    <row r="28" spans="1:11" x14ac:dyDescent="0.3">
      <c r="A28" s="192"/>
      <c r="B28" s="164" t="s">
        <v>193</v>
      </c>
      <c r="C28" s="87"/>
      <c r="D28" s="139"/>
      <c r="E28" s="337"/>
      <c r="F28" s="337"/>
      <c r="G28" s="87"/>
      <c r="H28" s="132"/>
      <c r="I28" s="266"/>
      <c r="J28" s="141"/>
      <c r="K28" s="141"/>
    </row>
    <row r="29" spans="1:11" ht="22.8" x14ac:dyDescent="0.3">
      <c r="A29" s="192"/>
      <c r="B29" s="164" t="s">
        <v>317</v>
      </c>
      <c r="C29" s="87"/>
      <c r="D29" s="139"/>
      <c r="E29" s="337"/>
      <c r="F29" s="337"/>
      <c r="G29" s="87"/>
      <c r="H29" s="132"/>
      <c r="I29" s="266"/>
      <c r="J29" s="141"/>
      <c r="K29" s="141"/>
    </row>
    <row r="30" spans="1:11" ht="22.8" x14ac:dyDescent="0.3">
      <c r="A30" s="192"/>
      <c r="B30" s="164" t="s">
        <v>240</v>
      </c>
      <c r="C30" s="87"/>
      <c r="D30" s="139"/>
      <c r="E30" s="337"/>
      <c r="F30" s="337"/>
      <c r="G30" s="87"/>
      <c r="H30" s="132"/>
      <c r="I30" s="266"/>
      <c r="J30" s="141"/>
      <c r="K30" s="141"/>
    </row>
    <row r="31" spans="1:11" x14ac:dyDescent="0.3">
      <c r="A31" s="192"/>
      <c r="B31" s="164" t="s">
        <v>318</v>
      </c>
      <c r="C31" s="87"/>
      <c r="D31" s="139"/>
      <c r="E31" s="337"/>
      <c r="F31" s="337"/>
      <c r="G31" s="87"/>
      <c r="H31" s="132"/>
      <c r="I31" s="266"/>
      <c r="J31" s="141"/>
      <c r="K31" s="141"/>
    </row>
    <row r="32" spans="1:11" ht="28.5" customHeight="1" x14ac:dyDescent="0.3">
      <c r="A32" s="192"/>
      <c r="B32" s="164" t="s">
        <v>319</v>
      </c>
      <c r="C32" s="87"/>
      <c r="D32" s="139"/>
      <c r="E32" s="76"/>
      <c r="F32" s="76"/>
      <c r="G32" s="87"/>
      <c r="H32" s="87"/>
      <c r="I32" s="134"/>
      <c r="J32" s="266"/>
      <c r="K32" s="141"/>
    </row>
    <row r="33" spans="1:11" ht="34.200000000000003" x14ac:dyDescent="0.3">
      <c r="A33" s="162"/>
      <c r="B33" s="153" t="s">
        <v>292</v>
      </c>
      <c r="C33" s="111" t="s">
        <v>13</v>
      </c>
      <c r="D33" s="118">
        <v>18</v>
      </c>
      <c r="E33" s="338"/>
      <c r="F33" s="182">
        <f t="shared" ref="F33:F35" si="3">D33*E33</f>
        <v>0</v>
      </c>
      <c r="G33" s="87"/>
      <c r="H33" s="267"/>
      <c r="I33" s="134"/>
      <c r="J33" s="266"/>
      <c r="K33" s="141"/>
    </row>
    <row r="34" spans="1:11" x14ac:dyDescent="0.3">
      <c r="A34" s="162"/>
      <c r="B34" s="164" t="s">
        <v>293</v>
      </c>
      <c r="C34" s="111" t="s">
        <v>4</v>
      </c>
      <c r="D34" s="118">
        <v>1</v>
      </c>
      <c r="E34" s="336"/>
      <c r="F34" s="182">
        <f t="shared" si="3"/>
        <v>0</v>
      </c>
    </row>
    <row r="35" spans="1:11" ht="23.4" thickBot="1" x14ac:dyDescent="0.35">
      <c r="A35" s="162"/>
      <c r="B35" s="164" t="s">
        <v>294</v>
      </c>
      <c r="C35" s="111" t="s">
        <v>4</v>
      </c>
      <c r="D35" s="118">
        <v>1</v>
      </c>
      <c r="E35" s="336"/>
      <c r="F35" s="182">
        <f t="shared" si="3"/>
        <v>0</v>
      </c>
    </row>
    <row r="36" spans="1:11" ht="15" thickBot="1" x14ac:dyDescent="0.35">
      <c r="A36" s="106" t="s">
        <v>15</v>
      </c>
      <c r="B36" s="106" t="s">
        <v>75</v>
      </c>
      <c r="C36" s="113"/>
      <c r="D36" s="81"/>
      <c r="E36" s="125"/>
      <c r="F36" s="82"/>
    </row>
    <row r="37" spans="1:11" x14ac:dyDescent="0.3">
      <c r="A37" s="54"/>
      <c r="B37" s="142" t="s">
        <v>76</v>
      </c>
      <c r="C37" s="69" t="s">
        <v>4</v>
      </c>
      <c r="D37" s="115">
        <v>4</v>
      </c>
      <c r="E37" s="123"/>
      <c r="F37" s="370">
        <f t="shared" ref="F37:F38" si="4">D37*E37</f>
        <v>0</v>
      </c>
    </row>
    <row r="38" spans="1:11" ht="15" thickBot="1" x14ac:dyDescent="0.35">
      <c r="A38" s="155"/>
      <c r="B38" s="143" t="s">
        <v>295</v>
      </c>
      <c r="C38" s="69" t="s">
        <v>13</v>
      </c>
      <c r="D38" s="116">
        <v>4</v>
      </c>
      <c r="E38" s="121"/>
      <c r="F38" s="335">
        <f t="shared" si="4"/>
        <v>0</v>
      </c>
    </row>
    <row r="39" spans="1:11" ht="15" thickBot="1" x14ac:dyDescent="0.35">
      <c r="A39" s="156" t="s">
        <v>16</v>
      </c>
      <c r="B39" s="144" t="s">
        <v>77</v>
      </c>
      <c r="C39" s="113"/>
      <c r="D39" s="81"/>
      <c r="E39" s="125"/>
      <c r="F39" s="82"/>
    </row>
    <row r="40" spans="1:11" x14ac:dyDescent="0.3">
      <c r="A40" s="157"/>
      <c r="B40" s="145" t="s">
        <v>76</v>
      </c>
      <c r="C40" s="69" t="s">
        <v>4</v>
      </c>
      <c r="D40" s="119">
        <v>2</v>
      </c>
      <c r="E40" s="126"/>
      <c r="F40" s="322">
        <f t="shared" ref="F40:F41" si="5">D40*E40</f>
        <v>0</v>
      </c>
    </row>
    <row r="41" spans="1:11" ht="15" thickBot="1" x14ac:dyDescent="0.35">
      <c r="A41" s="155"/>
      <c r="B41" s="147" t="s">
        <v>296</v>
      </c>
      <c r="C41" s="69" t="s">
        <v>13</v>
      </c>
      <c r="D41" s="116">
        <v>2</v>
      </c>
      <c r="E41" s="121"/>
      <c r="F41" s="371">
        <f t="shared" si="5"/>
        <v>0</v>
      </c>
    </row>
    <row r="42" spans="1:11" ht="15" thickBot="1" x14ac:dyDescent="0.35">
      <c r="A42" s="158" t="s">
        <v>21</v>
      </c>
      <c r="B42" s="144" t="s">
        <v>78</v>
      </c>
      <c r="C42" s="113"/>
      <c r="D42" s="81"/>
      <c r="E42" s="125"/>
      <c r="F42" s="372"/>
    </row>
    <row r="43" spans="1:11" x14ac:dyDescent="0.3">
      <c r="A43" s="103"/>
      <c r="B43" s="142" t="s">
        <v>79</v>
      </c>
      <c r="C43" s="69" t="s">
        <v>4</v>
      </c>
      <c r="D43" s="115">
        <v>2</v>
      </c>
      <c r="E43" s="123"/>
      <c r="F43" s="181">
        <f t="shared" ref="F43:F47" si="6">D43*E43</f>
        <v>0</v>
      </c>
    </row>
    <row r="44" spans="1:11" x14ac:dyDescent="0.3">
      <c r="A44" s="50"/>
      <c r="B44" s="146" t="s">
        <v>80</v>
      </c>
      <c r="C44" s="69" t="s">
        <v>4</v>
      </c>
      <c r="D44" s="22">
        <v>2</v>
      </c>
      <c r="E44" s="182"/>
      <c r="F44" s="182">
        <f t="shared" si="6"/>
        <v>0</v>
      </c>
    </row>
    <row r="45" spans="1:11" ht="23.4" thickBot="1" x14ac:dyDescent="0.35">
      <c r="A45" s="107"/>
      <c r="B45" s="143" t="s">
        <v>195</v>
      </c>
      <c r="C45" s="116" t="s">
        <v>13</v>
      </c>
      <c r="D45" s="111">
        <v>2</v>
      </c>
      <c r="E45" s="76"/>
      <c r="F45" s="373">
        <f t="shared" si="6"/>
        <v>0</v>
      </c>
      <c r="I45" s="141"/>
    </row>
    <row r="46" spans="1:11" ht="15" thickBot="1" x14ac:dyDescent="0.35">
      <c r="A46" s="106" t="s">
        <v>35</v>
      </c>
      <c r="B46" s="144" t="s">
        <v>81</v>
      </c>
      <c r="C46" s="81"/>
      <c r="D46" s="113"/>
      <c r="E46" s="82"/>
      <c r="F46" s="374"/>
    </row>
    <row r="47" spans="1:11" x14ac:dyDescent="0.3">
      <c r="A47" s="103"/>
      <c r="B47" s="142" t="s">
        <v>56</v>
      </c>
      <c r="C47" s="115" t="s">
        <v>4</v>
      </c>
      <c r="D47" s="69">
        <v>1</v>
      </c>
      <c r="E47" s="181"/>
      <c r="F47" s="375">
        <f t="shared" si="6"/>
        <v>0</v>
      </c>
    </row>
    <row r="48" spans="1:11" ht="22.8" x14ac:dyDescent="0.3">
      <c r="A48" s="50"/>
      <c r="B48" s="146" t="s">
        <v>253</v>
      </c>
      <c r="C48" s="22" t="s">
        <v>33</v>
      </c>
      <c r="D48" s="36">
        <v>3</v>
      </c>
      <c r="E48" s="182"/>
      <c r="F48" s="376">
        <f>D48*E48</f>
        <v>0</v>
      </c>
    </row>
    <row r="49" spans="1:7" ht="22.8" x14ac:dyDescent="0.3">
      <c r="A49" s="103"/>
      <c r="B49" s="146" t="s">
        <v>263</v>
      </c>
      <c r="C49" s="22" t="s">
        <v>4</v>
      </c>
      <c r="D49" s="36">
        <v>1</v>
      </c>
      <c r="E49" s="339"/>
      <c r="F49" s="373">
        <f>D49*E49</f>
        <v>0</v>
      </c>
    </row>
    <row r="50" spans="1:7" ht="22.5" customHeight="1" x14ac:dyDescent="0.3">
      <c r="A50" s="35"/>
      <c r="B50" s="146" t="s">
        <v>264</v>
      </c>
      <c r="C50" s="22" t="s">
        <v>4</v>
      </c>
      <c r="D50" s="36">
        <v>1</v>
      </c>
      <c r="E50" s="182"/>
      <c r="F50" s="373">
        <f>D50*E50</f>
        <v>0</v>
      </c>
    </row>
    <row r="51" spans="1:7" x14ac:dyDescent="0.3">
      <c r="A51" s="116"/>
      <c r="B51" s="168" t="s">
        <v>265</v>
      </c>
      <c r="C51" s="22" t="s">
        <v>4</v>
      </c>
      <c r="D51" s="22">
        <v>1</v>
      </c>
      <c r="E51" s="340"/>
      <c r="F51" s="182">
        <f>D51*E51</f>
        <v>0</v>
      </c>
    </row>
    <row r="52" spans="1:7" x14ac:dyDescent="0.3">
      <c r="A52" s="192"/>
      <c r="B52" s="169" t="s">
        <v>87</v>
      </c>
      <c r="C52" s="192"/>
      <c r="D52" s="192"/>
      <c r="E52" s="341"/>
      <c r="F52" s="377"/>
    </row>
    <row r="53" spans="1:7" x14ac:dyDescent="0.3">
      <c r="A53" s="192"/>
      <c r="B53" s="169" t="s">
        <v>88</v>
      </c>
      <c r="C53" s="192"/>
      <c r="D53" s="192"/>
      <c r="E53" s="341"/>
      <c r="F53" s="377"/>
    </row>
    <row r="54" spans="1:7" x14ac:dyDescent="0.3">
      <c r="A54" s="192"/>
      <c r="B54" s="169" t="s">
        <v>90</v>
      </c>
      <c r="C54" s="192"/>
      <c r="D54" s="192"/>
      <c r="E54" s="341"/>
      <c r="F54" s="377"/>
    </row>
    <row r="55" spans="1:7" x14ac:dyDescent="0.3">
      <c r="A55" s="192"/>
      <c r="B55" s="169" t="s">
        <v>89</v>
      </c>
      <c r="C55" s="192"/>
      <c r="D55" s="192"/>
      <c r="E55" s="341"/>
      <c r="F55" s="377"/>
    </row>
    <row r="56" spans="1:7" x14ac:dyDescent="0.3">
      <c r="A56" s="192"/>
      <c r="B56" s="170" t="s">
        <v>91</v>
      </c>
      <c r="C56" s="192"/>
      <c r="D56" s="192"/>
      <c r="E56" s="341"/>
      <c r="F56" s="377"/>
    </row>
    <row r="57" spans="1:7" ht="23.4" thickBot="1" x14ac:dyDescent="0.35">
      <c r="A57" s="116"/>
      <c r="B57" s="146" t="s">
        <v>196</v>
      </c>
      <c r="C57" s="22" t="s">
        <v>4</v>
      </c>
      <c r="D57" s="36">
        <v>1</v>
      </c>
      <c r="E57" s="339"/>
      <c r="F57" s="373">
        <f>D57*E57</f>
        <v>0</v>
      </c>
    </row>
    <row r="58" spans="1:7" ht="15" thickBot="1" x14ac:dyDescent="0.35">
      <c r="A58" s="165" t="s">
        <v>82</v>
      </c>
      <c r="B58" s="171" t="s">
        <v>83</v>
      </c>
      <c r="C58" s="58"/>
      <c r="D58" s="57"/>
      <c r="E58" s="342"/>
      <c r="F58" s="378"/>
      <c r="G58" s="141"/>
    </row>
    <row r="59" spans="1:7" x14ac:dyDescent="0.3">
      <c r="A59" s="55"/>
      <c r="B59" s="172" t="s">
        <v>56</v>
      </c>
      <c r="C59" s="115" t="s">
        <v>4</v>
      </c>
      <c r="D59" s="69">
        <v>1</v>
      </c>
      <c r="E59" s="343"/>
      <c r="F59" s="379">
        <f>D59*E59</f>
        <v>0</v>
      </c>
      <c r="G59" s="141"/>
    </row>
    <row r="60" spans="1:7" x14ac:dyDescent="0.3">
      <c r="A60" s="55"/>
      <c r="B60" s="172" t="s">
        <v>242</v>
      </c>
      <c r="C60" s="115" t="s">
        <v>4</v>
      </c>
      <c r="D60" s="69">
        <v>2</v>
      </c>
      <c r="E60" s="343"/>
      <c r="F60" s="379">
        <f>D60*E60</f>
        <v>0</v>
      </c>
      <c r="G60" s="141"/>
    </row>
    <row r="61" spans="1:7" ht="29.25" customHeight="1" x14ac:dyDescent="0.3">
      <c r="A61" s="48"/>
      <c r="B61" s="173" t="s">
        <v>197</v>
      </c>
      <c r="C61" s="116" t="s">
        <v>4</v>
      </c>
      <c r="D61" s="36">
        <v>1</v>
      </c>
      <c r="E61" s="339"/>
      <c r="F61" s="380">
        <f>D61*E61</f>
        <v>0</v>
      </c>
      <c r="G61" s="141"/>
    </row>
    <row r="62" spans="1:7" x14ac:dyDescent="0.3">
      <c r="A62" s="56"/>
      <c r="B62" s="406" t="s">
        <v>328</v>
      </c>
      <c r="C62" s="22" t="s">
        <v>4</v>
      </c>
      <c r="D62" s="36">
        <v>1</v>
      </c>
      <c r="E62" s="339"/>
      <c r="F62" s="380">
        <f>D62*E62</f>
        <v>0</v>
      </c>
    </row>
    <row r="63" spans="1:7" ht="15" customHeight="1" x14ac:dyDescent="0.3">
      <c r="A63" s="154"/>
      <c r="B63" s="407" t="s">
        <v>86</v>
      </c>
      <c r="C63" s="154"/>
      <c r="D63" s="179"/>
      <c r="E63" s="341"/>
      <c r="F63" s="381"/>
    </row>
    <row r="64" spans="1:7" ht="15" customHeight="1" x14ac:dyDescent="0.3">
      <c r="A64" s="154"/>
      <c r="B64" s="407" t="s">
        <v>85</v>
      </c>
      <c r="C64" s="154"/>
      <c r="D64" s="179"/>
      <c r="E64" s="341"/>
      <c r="F64" s="381"/>
    </row>
    <row r="65" spans="1:7" ht="15.75" customHeight="1" x14ac:dyDescent="0.3">
      <c r="A65" s="154"/>
      <c r="B65" s="408" t="s">
        <v>84</v>
      </c>
      <c r="C65" s="154"/>
      <c r="D65" s="172"/>
      <c r="E65" s="341"/>
      <c r="F65" s="381"/>
    </row>
    <row r="66" spans="1:7" ht="27.6" customHeight="1" thickBot="1" x14ac:dyDescent="0.35">
      <c r="A66" s="183"/>
      <c r="B66" s="408" t="s">
        <v>329</v>
      </c>
      <c r="C66" s="116" t="s">
        <v>4</v>
      </c>
      <c r="D66" s="87">
        <v>1</v>
      </c>
      <c r="E66" s="339"/>
      <c r="F66" s="382">
        <f>D66*E66</f>
        <v>0</v>
      </c>
      <c r="G66" s="141"/>
    </row>
    <row r="67" spans="1:7" ht="15" thickBot="1" x14ac:dyDescent="0.35">
      <c r="A67" s="165" t="s">
        <v>93</v>
      </c>
      <c r="B67" s="176" t="s">
        <v>92</v>
      </c>
      <c r="C67" s="81"/>
      <c r="D67" s="57"/>
      <c r="E67" s="342"/>
      <c r="F67" s="378"/>
    </row>
    <row r="68" spans="1:7" x14ac:dyDescent="0.3">
      <c r="A68" s="55"/>
      <c r="B68" s="172" t="s">
        <v>94</v>
      </c>
      <c r="C68" s="234" t="s">
        <v>4</v>
      </c>
      <c r="D68" s="234">
        <v>1</v>
      </c>
      <c r="E68" s="343"/>
      <c r="F68" s="379">
        <f>D68*E68</f>
        <v>0</v>
      </c>
    </row>
    <row r="69" spans="1:7" x14ac:dyDescent="0.3">
      <c r="A69" s="56"/>
      <c r="B69" s="177" t="s">
        <v>267</v>
      </c>
      <c r="C69" s="22" t="s">
        <v>4</v>
      </c>
      <c r="D69" s="22">
        <v>1</v>
      </c>
      <c r="E69" s="339"/>
      <c r="F69" s="383">
        <f t="shared" ref="F69" si="7">D69*E69</f>
        <v>0</v>
      </c>
    </row>
    <row r="70" spans="1:7" ht="16.5" customHeight="1" x14ac:dyDescent="0.3">
      <c r="A70" s="154"/>
      <c r="B70" s="174" t="s">
        <v>198</v>
      </c>
      <c r="C70" s="154"/>
      <c r="D70" s="179"/>
      <c r="E70" s="341"/>
      <c r="F70" s="358"/>
    </row>
    <row r="71" spans="1:7" ht="30.75" customHeight="1" x14ac:dyDescent="0.3">
      <c r="A71" s="154"/>
      <c r="B71" s="175" t="s">
        <v>95</v>
      </c>
      <c r="C71" s="154"/>
      <c r="D71" s="179"/>
      <c r="E71" s="341"/>
      <c r="F71" s="381"/>
    </row>
    <row r="72" spans="1:7" ht="16.95" customHeight="1" x14ac:dyDescent="0.3">
      <c r="A72" s="154"/>
      <c r="B72" s="173" t="s">
        <v>266</v>
      </c>
      <c r="C72" s="22" t="s">
        <v>4</v>
      </c>
      <c r="D72" s="185">
        <v>1</v>
      </c>
      <c r="E72" s="339"/>
      <c r="F72" s="383">
        <f t="shared" ref="F72" si="8">D72*E72</f>
        <v>0</v>
      </c>
    </row>
    <row r="73" spans="1:7" ht="18" customHeight="1" thickBot="1" x14ac:dyDescent="0.35">
      <c r="A73" s="48"/>
      <c r="B73" s="173" t="s">
        <v>199</v>
      </c>
      <c r="C73" s="22" t="s">
        <v>4</v>
      </c>
      <c r="D73" s="185">
        <v>1</v>
      </c>
      <c r="E73" s="339"/>
      <c r="F73" s="383">
        <f t="shared" ref="F73" si="9">D73*E73</f>
        <v>0</v>
      </c>
    </row>
    <row r="74" spans="1:7" ht="15" thickBot="1" x14ac:dyDescent="0.35">
      <c r="A74" s="165" t="s">
        <v>97</v>
      </c>
      <c r="B74" s="171" t="s">
        <v>96</v>
      </c>
      <c r="C74" s="58"/>
      <c r="D74" s="57"/>
      <c r="E74" s="342"/>
      <c r="F74" s="378"/>
    </row>
    <row r="75" spans="1:7" x14ac:dyDescent="0.3">
      <c r="A75" s="55"/>
      <c r="B75" s="172" t="s">
        <v>63</v>
      </c>
      <c r="C75" s="116" t="s">
        <v>4</v>
      </c>
      <c r="D75" s="234">
        <v>1</v>
      </c>
      <c r="E75" s="343"/>
      <c r="F75" s="379">
        <f t="shared" ref="F75:F77" si="10">D75*E75</f>
        <v>0</v>
      </c>
    </row>
    <row r="76" spans="1:7" x14ac:dyDescent="0.3">
      <c r="A76" s="48"/>
      <c r="B76" s="173" t="s">
        <v>64</v>
      </c>
      <c r="C76" s="116" t="s">
        <v>4</v>
      </c>
      <c r="D76" s="22">
        <v>1</v>
      </c>
      <c r="E76" s="339"/>
      <c r="F76" s="380">
        <f t="shared" si="10"/>
        <v>0</v>
      </c>
    </row>
    <row r="77" spans="1:7" ht="15" thickBot="1" x14ac:dyDescent="0.35">
      <c r="A77" s="183"/>
      <c r="B77" s="177" t="s">
        <v>65</v>
      </c>
      <c r="C77" s="116" t="s">
        <v>4</v>
      </c>
      <c r="D77" s="87">
        <v>1</v>
      </c>
      <c r="E77" s="344"/>
      <c r="F77" s="382">
        <f t="shared" si="10"/>
        <v>0</v>
      </c>
    </row>
    <row r="78" spans="1:7" ht="15" thickBot="1" x14ac:dyDescent="0.35">
      <c r="A78" s="184"/>
      <c r="B78" s="178" t="s">
        <v>22</v>
      </c>
      <c r="C78" s="58"/>
      <c r="D78" s="57"/>
      <c r="E78" s="194"/>
      <c r="F78" s="180">
        <f>SUM(F7:F77)</f>
        <v>0</v>
      </c>
    </row>
  </sheetData>
  <mergeCells count="6">
    <mergeCell ref="F3:F5"/>
    <mergeCell ref="A3:A5"/>
    <mergeCell ref="B3:B5"/>
    <mergeCell ref="C3:C5"/>
    <mergeCell ref="D3:D5"/>
    <mergeCell ref="E3:E5"/>
  </mergeCells>
  <pageMargins left="0.70866141732283472" right="0.70866141732283472" top="0.74803149606299213" bottom="0.74803149606299213" header="0.31496062992125984" footer="0.31496062992125984"/>
  <pageSetup paperSize="9" scale="90" fitToHeight="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2"/>
  <sheetViews>
    <sheetView topLeftCell="A31" zoomScaleNormal="100" workbookViewId="0">
      <selection activeCell="E75" sqref="E7:E75"/>
    </sheetView>
  </sheetViews>
  <sheetFormatPr defaultRowHeight="14.4" x14ac:dyDescent="0.3"/>
  <cols>
    <col min="1" max="1" width="6" customWidth="1"/>
    <col min="2" max="2" width="49.5546875" customWidth="1"/>
    <col min="3" max="3" width="6.44140625" customWidth="1"/>
    <col min="4" max="4" width="7.109375" customWidth="1"/>
    <col min="5" max="5" width="11.44140625" customWidth="1"/>
    <col min="6" max="6" width="15.5546875" style="190" customWidth="1"/>
  </cols>
  <sheetData>
    <row r="1" spans="1:6" ht="15.6" x14ac:dyDescent="0.3">
      <c r="A1" s="11" t="s">
        <v>226</v>
      </c>
      <c r="B1" s="15"/>
      <c r="C1" s="16"/>
      <c r="D1" s="16"/>
      <c r="E1" s="17"/>
      <c r="F1" s="189"/>
    </row>
    <row r="2" spans="1:6" ht="15" thickBot="1" x14ac:dyDescent="0.35">
      <c r="A2" s="16"/>
      <c r="B2" s="15"/>
      <c r="C2" s="16"/>
      <c r="D2" s="16"/>
      <c r="E2" s="17"/>
      <c r="F2" s="189"/>
    </row>
    <row r="3" spans="1:6" ht="15" customHeight="1" x14ac:dyDescent="0.3">
      <c r="A3" s="429" t="s">
        <v>0</v>
      </c>
      <c r="B3" s="429" t="s">
        <v>1</v>
      </c>
      <c r="C3" s="431" t="s">
        <v>18</v>
      </c>
      <c r="D3" s="431" t="s">
        <v>28</v>
      </c>
      <c r="E3" s="436" t="s">
        <v>29</v>
      </c>
      <c r="F3" s="436" t="s">
        <v>30</v>
      </c>
    </row>
    <row r="4" spans="1:6" x14ac:dyDescent="0.3">
      <c r="A4" s="430"/>
      <c r="B4" s="430"/>
      <c r="C4" s="435"/>
      <c r="D4" s="435"/>
      <c r="E4" s="437"/>
      <c r="F4" s="437"/>
    </row>
    <row r="5" spans="1:6" ht="15" thickBot="1" x14ac:dyDescent="0.35">
      <c r="A5" s="430"/>
      <c r="B5" s="430"/>
      <c r="C5" s="441"/>
      <c r="D5" s="441"/>
      <c r="E5" s="437"/>
      <c r="F5" s="437"/>
    </row>
    <row r="6" spans="1:6" ht="15" thickBot="1" x14ac:dyDescent="0.35">
      <c r="A6" s="129" t="s">
        <v>2</v>
      </c>
      <c r="B6" s="249" t="s">
        <v>160</v>
      </c>
      <c r="C6" s="117"/>
      <c r="D6" s="117"/>
      <c r="E6" s="247"/>
      <c r="F6" s="246"/>
    </row>
    <row r="7" spans="1:6" x14ac:dyDescent="0.3">
      <c r="A7" s="72"/>
      <c r="B7" s="250" t="s">
        <v>98</v>
      </c>
      <c r="C7" s="235" t="s">
        <v>4</v>
      </c>
      <c r="D7" s="235">
        <v>1</v>
      </c>
      <c r="E7" s="345"/>
      <c r="F7" s="384">
        <f>D7*E7</f>
        <v>0</v>
      </c>
    </row>
    <row r="8" spans="1:6" x14ac:dyDescent="0.3">
      <c r="A8" s="72"/>
      <c r="B8" s="236" t="s">
        <v>99</v>
      </c>
      <c r="C8" s="235" t="s">
        <v>4</v>
      </c>
      <c r="D8" s="235">
        <v>1</v>
      </c>
      <c r="E8" s="346"/>
      <c r="F8" s="385">
        <f t="shared" ref="F8:F11" si="0">D8*E8</f>
        <v>0</v>
      </c>
    </row>
    <row r="9" spans="1:6" ht="22.8" x14ac:dyDescent="0.3">
      <c r="A9" s="72"/>
      <c r="B9" s="251" t="s">
        <v>243</v>
      </c>
      <c r="C9" s="235" t="s">
        <v>4</v>
      </c>
      <c r="D9" s="235">
        <v>1</v>
      </c>
      <c r="E9" s="346"/>
      <c r="F9" s="385">
        <f t="shared" si="0"/>
        <v>0</v>
      </c>
    </row>
    <row r="10" spans="1:6" x14ac:dyDescent="0.3">
      <c r="A10" s="72"/>
      <c r="B10" s="252" t="s">
        <v>100</v>
      </c>
      <c r="C10" s="235" t="s">
        <v>4</v>
      </c>
      <c r="D10" s="235">
        <v>1</v>
      </c>
      <c r="E10" s="346"/>
      <c r="F10" s="385">
        <f t="shared" si="0"/>
        <v>0</v>
      </c>
    </row>
    <row r="11" spans="1:6" ht="15" thickBot="1" x14ac:dyDescent="0.35">
      <c r="A11" s="73"/>
      <c r="B11" s="253" t="s">
        <v>101</v>
      </c>
      <c r="C11" s="235" t="s">
        <v>4</v>
      </c>
      <c r="D11" s="235">
        <v>1</v>
      </c>
      <c r="E11" s="347"/>
      <c r="F11" s="334">
        <f t="shared" si="0"/>
        <v>0</v>
      </c>
    </row>
    <row r="12" spans="1:6" ht="15" thickBot="1" x14ac:dyDescent="0.35">
      <c r="A12" s="129" t="s">
        <v>8</v>
      </c>
      <c r="B12" s="254" t="s">
        <v>161</v>
      </c>
      <c r="C12" s="117"/>
      <c r="D12" s="117"/>
      <c r="E12" s="122"/>
      <c r="F12" s="368"/>
    </row>
    <row r="13" spans="1:6" x14ac:dyDescent="0.3">
      <c r="A13" s="72"/>
      <c r="B13" s="255" t="s">
        <v>102</v>
      </c>
      <c r="C13" s="235" t="s">
        <v>4</v>
      </c>
      <c r="D13" s="235">
        <v>1</v>
      </c>
      <c r="E13" s="345"/>
      <c r="F13" s="386">
        <f>D13*E13</f>
        <v>0</v>
      </c>
    </row>
    <row r="14" spans="1:6" x14ac:dyDescent="0.3">
      <c r="A14" s="72"/>
      <c r="B14" s="256" t="s">
        <v>103</v>
      </c>
      <c r="C14" s="235" t="s">
        <v>4</v>
      </c>
      <c r="D14" s="235">
        <v>1</v>
      </c>
      <c r="E14" s="346"/>
      <c r="F14" s="386">
        <f t="shared" ref="F14:F22" si="1">D14*E14</f>
        <v>0</v>
      </c>
    </row>
    <row r="15" spans="1:6" x14ac:dyDescent="0.3">
      <c r="A15" s="72"/>
      <c r="B15" s="256" t="s">
        <v>104</v>
      </c>
      <c r="C15" s="235" t="s">
        <v>4</v>
      </c>
      <c r="D15" s="235">
        <v>1</v>
      </c>
      <c r="E15" s="346"/>
      <c r="F15" s="386">
        <f t="shared" si="1"/>
        <v>0</v>
      </c>
    </row>
    <row r="16" spans="1:6" x14ac:dyDescent="0.3">
      <c r="A16" s="72"/>
      <c r="B16" s="256" t="s">
        <v>320</v>
      </c>
      <c r="C16" s="235" t="s">
        <v>4</v>
      </c>
      <c r="D16" s="235">
        <v>1</v>
      </c>
      <c r="E16" s="346"/>
      <c r="F16" s="386">
        <f t="shared" si="1"/>
        <v>0</v>
      </c>
    </row>
    <row r="17" spans="1:6" ht="15" thickBot="1" x14ac:dyDescent="0.35">
      <c r="A17" s="72"/>
      <c r="B17" s="83" t="s">
        <v>289</v>
      </c>
      <c r="C17" s="235" t="s">
        <v>4</v>
      </c>
      <c r="D17" s="235">
        <v>1</v>
      </c>
      <c r="E17" s="348"/>
      <c r="F17" s="386">
        <f t="shared" si="1"/>
        <v>0</v>
      </c>
    </row>
    <row r="18" spans="1:6" ht="18" customHeight="1" thickBot="1" x14ac:dyDescent="0.35">
      <c r="A18" s="129" t="s">
        <v>12</v>
      </c>
      <c r="B18" s="249" t="s">
        <v>105</v>
      </c>
      <c r="C18" s="117"/>
      <c r="D18" s="117"/>
      <c r="E18" s="122"/>
      <c r="F18" s="368"/>
    </row>
    <row r="19" spans="1:6" x14ac:dyDescent="0.3">
      <c r="A19" s="72"/>
      <c r="B19" s="94" t="s">
        <v>102</v>
      </c>
      <c r="C19" s="235" t="s">
        <v>4</v>
      </c>
      <c r="D19" s="235">
        <v>1</v>
      </c>
      <c r="E19" s="345"/>
      <c r="F19" s="386">
        <f t="shared" si="1"/>
        <v>0</v>
      </c>
    </row>
    <row r="20" spans="1:6" x14ac:dyDescent="0.3">
      <c r="A20" s="72"/>
      <c r="B20" s="94" t="s">
        <v>106</v>
      </c>
      <c r="C20" s="237" t="s">
        <v>4</v>
      </c>
      <c r="D20" s="237">
        <v>1</v>
      </c>
      <c r="E20" s="346"/>
      <c r="F20" s="386">
        <f t="shared" si="1"/>
        <v>0</v>
      </c>
    </row>
    <row r="21" spans="1:6" x14ac:dyDescent="0.3">
      <c r="A21" s="72"/>
      <c r="B21" s="49" t="s">
        <v>200</v>
      </c>
      <c r="C21" s="237" t="s">
        <v>4</v>
      </c>
      <c r="D21" s="237">
        <v>26</v>
      </c>
      <c r="E21" s="346"/>
      <c r="F21" s="386">
        <f t="shared" si="1"/>
        <v>0</v>
      </c>
    </row>
    <row r="22" spans="1:6" ht="15" thickBot="1" x14ac:dyDescent="0.35">
      <c r="A22" s="72"/>
      <c r="B22" s="49" t="s">
        <v>201</v>
      </c>
      <c r="C22" s="72" t="s">
        <v>4</v>
      </c>
      <c r="D22" s="72">
        <v>1</v>
      </c>
      <c r="E22" s="348"/>
      <c r="F22" s="386">
        <f t="shared" si="1"/>
        <v>0</v>
      </c>
    </row>
    <row r="23" spans="1:6" ht="15" thickBot="1" x14ac:dyDescent="0.35">
      <c r="A23" s="129" t="s">
        <v>14</v>
      </c>
      <c r="B23" s="249" t="s">
        <v>162</v>
      </c>
      <c r="C23" s="117"/>
      <c r="D23" s="81"/>
      <c r="E23" s="125"/>
      <c r="F23" s="82"/>
    </row>
    <row r="24" spans="1:6" x14ac:dyDescent="0.3">
      <c r="A24" s="72"/>
      <c r="B24" s="257" t="s">
        <v>107</v>
      </c>
      <c r="C24" s="235" t="s">
        <v>4</v>
      </c>
      <c r="D24" s="235">
        <v>1</v>
      </c>
      <c r="E24" s="345"/>
      <c r="F24" s="386">
        <f t="shared" ref="F24:F48" si="2">D24*E24</f>
        <v>0</v>
      </c>
    </row>
    <row r="25" spans="1:6" x14ac:dyDescent="0.3">
      <c r="A25" s="72"/>
      <c r="B25" s="258" t="s">
        <v>108</v>
      </c>
      <c r="C25" s="235" t="s">
        <v>4</v>
      </c>
      <c r="D25" s="235">
        <v>1</v>
      </c>
      <c r="E25" s="348"/>
      <c r="F25" s="386">
        <f t="shared" si="2"/>
        <v>0</v>
      </c>
    </row>
    <row r="26" spans="1:6" x14ac:dyDescent="0.3">
      <c r="A26" s="72"/>
      <c r="B26" s="236" t="s">
        <v>109</v>
      </c>
      <c r="C26" s="235" t="s">
        <v>4</v>
      </c>
      <c r="D26" s="235">
        <v>1</v>
      </c>
      <c r="E26" s="346"/>
      <c r="F26" s="386">
        <f t="shared" si="2"/>
        <v>0</v>
      </c>
    </row>
    <row r="27" spans="1:6" x14ac:dyDescent="0.3">
      <c r="A27" s="72"/>
      <c r="B27" s="238" t="s">
        <v>110</v>
      </c>
      <c r="C27" s="235" t="s">
        <v>4</v>
      </c>
      <c r="D27" s="235">
        <v>1</v>
      </c>
      <c r="E27" s="348"/>
      <c r="F27" s="386">
        <f t="shared" si="2"/>
        <v>0</v>
      </c>
    </row>
    <row r="28" spans="1:6" x14ac:dyDescent="0.3">
      <c r="A28" s="130"/>
      <c r="B28" s="238" t="s">
        <v>131</v>
      </c>
      <c r="C28" s="235" t="s">
        <v>4</v>
      </c>
      <c r="D28" s="235">
        <v>1</v>
      </c>
      <c r="E28" s="346"/>
      <c r="F28" s="386">
        <f t="shared" si="2"/>
        <v>0</v>
      </c>
    </row>
    <row r="29" spans="1:6" x14ac:dyDescent="0.3">
      <c r="A29" s="72"/>
      <c r="B29" s="236" t="s">
        <v>268</v>
      </c>
      <c r="C29" s="235" t="s">
        <v>4</v>
      </c>
      <c r="D29" s="235">
        <v>1</v>
      </c>
      <c r="E29" s="346"/>
      <c r="F29" s="386">
        <f t="shared" si="2"/>
        <v>0</v>
      </c>
    </row>
    <row r="30" spans="1:6" ht="15" thickBot="1" x14ac:dyDescent="0.35">
      <c r="A30" s="72"/>
      <c r="B30" s="241" t="s">
        <v>269</v>
      </c>
      <c r="C30" s="235" t="s">
        <v>4</v>
      </c>
      <c r="D30" s="235">
        <v>1</v>
      </c>
      <c r="E30" s="348"/>
      <c r="F30" s="386">
        <f t="shared" si="2"/>
        <v>0</v>
      </c>
    </row>
    <row r="31" spans="1:6" ht="15" thickBot="1" x14ac:dyDescent="0.35">
      <c r="A31" s="260" t="s">
        <v>15</v>
      </c>
      <c r="B31" s="90" t="s">
        <v>202</v>
      </c>
      <c r="C31" s="117"/>
      <c r="D31" s="81"/>
      <c r="E31" s="125"/>
      <c r="F31" s="82">
        <f t="shared" ref="F31" si="3">D31*E31</f>
        <v>0</v>
      </c>
    </row>
    <row r="32" spans="1:6" x14ac:dyDescent="0.3">
      <c r="A32" s="72"/>
      <c r="B32" s="239" t="s">
        <v>107</v>
      </c>
      <c r="C32" s="235" t="s">
        <v>4</v>
      </c>
      <c r="D32" s="235">
        <v>1</v>
      </c>
      <c r="E32" s="345"/>
      <c r="F32" s="386">
        <f t="shared" si="2"/>
        <v>0</v>
      </c>
    </row>
    <row r="33" spans="1:6" x14ac:dyDescent="0.3">
      <c r="A33" s="72"/>
      <c r="B33" s="49" t="s">
        <v>108</v>
      </c>
      <c r="C33" s="235" t="s">
        <v>4</v>
      </c>
      <c r="D33" s="235">
        <v>1</v>
      </c>
      <c r="E33" s="346"/>
      <c r="F33" s="386">
        <f t="shared" si="2"/>
        <v>0</v>
      </c>
    </row>
    <row r="34" spans="1:6" x14ac:dyDescent="0.3">
      <c r="A34" s="72"/>
      <c r="B34" s="240" t="s">
        <v>109</v>
      </c>
      <c r="C34" s="235" t="s">
        <v>4</v>
      </c>
      <c r="D34" s="235">
        <v>1</v>
      </c>
      <c r="E34" s="346"/>
      <c r="F34" s="386">
        <f t="shared" si="2"/>
        <v>0</v>
      </c>
    </row>
    <row r="35" spans="1:6" x14ac:dyDescent="0.3">
      <c r="A35" s="72"/>
      <c r="B35" s="94" t="s">
        <v>110</v>
      </c>
      <c r="C35" s="235" t="s">
        <v>4</v>
      </c>
      <c r="D35" s="235">
        <v>1</v>
      </c>
      <c r="E35" s="346"/>
      <c r="F35" s="386">
        <f t="shared" si="2"/>
        <v>0</v>
      </c>
    </row>
    <row r="36" spans="1:6" x14ac:dyDescent="0.3">
      <c r="A36" s="72"/>
      <c r="B36" s="241" t="s">
        <v>131</v>
      </c>
      <c r="C36" s="235" t="s">
        <v>4</v>
      </c>
      <c r="D36" s="235">
        <v>1</v>
      </c>
      <c r="E36" s="346"/>
      <c r="F36" s="386">
        <f t="shared" si="2"/>
        <v>0</v>
      </c>
    </row>
    <row r="37" spans="1:6" x14ac:dyDescent="0.3">
      <c r="A37" s="72"/>
      <c r="B37" s="49" t="s">
        <v>268</v>
      </c>
      <c r="C37" s="235" t="s">
        <v>4</v>
      </c>
      <c r="D37" s="235">
        <v>1</v>
      </c>
      <c r="E37" s="346"/>
      <c r="F37" s="386">
        <f t="shared" si="2"/>
        <v>0</v>
      </c>
    </row>
    <row r="38" spans="1:6" ht="15" thickBot="1" x14ac:dyDescent="0.35">
      <c r="A38" s="73"/>
      <c r="B38" s="102" t="s">
        <v>269</v>
      </c>
      <c r="C38" s="235" t="s">
        <v>4</v>
      </c>
      <c r="D38" s="235">
        <v>1</v>
      </c>
      <c r="E38" s="349"/>
      <c r="F38" s="386">
        <f t="shared" si="2"/>
        <v>0</v>
      </c>
    </row>
    <row r="39" spans="1:6" ht="15" thickBot="1" x14ac:dyDescent="0.35">
      <c r="A39" s="260" t="s">
        <v>16</v>
      </c>
      <c r="B39" s="90" t="s">
        <v>111</v>
      </c>
      <c r="C39" s="81"/>
      <c r="D39" s="81"/>
      <c r="E39" s="125"/>
      <c r="F39" s="82"/>
    </row>
    <row r="40" spans="1:6" ht="22.8" x14ac:dyDescent="0.3">
      <c r="A40" s="72"/>
      <c r="B40" s="242" t="s">
        <v>112</v>
      </c>
      <c r="C40" s="235" t="s">
        <v>4</v>
      </c>
      <c r="D40" s="235">
        <v>1</v>
      </c>
      <c r="E40" s="345"/>
      <c r="F40" s="386">
        <f t="shared" si="2"/>
        <v>0</v>
      </c>
    </row>
    <row r="41" spans="1:6" x14ac:dyDescent="0.3">
      <c r="A41" s="72"/>
      <c r="B41" s="242" t="s">
        <v>113</v>
      </c>
      <c r="C41" s="235" t="s">
        <v>4</v>
      </c>
      <c r="D41" s="235">
        <v>1</v>
      </c>
      <c r="E41" s="346"/>
      <c r="F41" s="386">
        <f t="shared" si="2"/>
        <v>0</v>
      </c>
    </row>
    <row r="42" spans="1:6" x14ac:dyDescent="0.3">
      <c r="A42" s="72"/>
      <c r="B42" s="242" t="s">
        <v>114</v>
      </c>
      <c r="C42" s="235" t="s">
        <v>4</v>
      </c>
      <c r="D42" s="235">
        <v>1</v>
      </c>
      <c r="E42" s="346"/>
      <c r="F42" s="386">
        <f t="shared" si="2"/>
        <v>0</v>
      </c>
    </row>
    <row r="43" spans="1:6" x14ac:dyDescent="0.3">
      <c r="A43" s="72"/>
      <c r="B43" s="49" t="s">
        <v>115</v>
      </c>
      <c r="C43" s="235" t="s">
        <v>4</v>
      </c>
      <c r="D43" s="235">
        <v>1</v>
      </c>
      <c r="E43" s="346"/>
      <c r="F43" s="386">
        <f t="shared" si="2"/>
        <v>0</v>
      </c>
    </row>
    <row r="44" spans="1:6" ht="17.25" customHeight="1" thickBot="1" x14ac:dyDescent="0.35">
      <c r="A44" s="73"/>
      <c r="B44" s="243" t="s">
        <v>116</v>
      </c>
      <c r="C44" s="235" t="s">
        <v>4</v>
      </c>
      <c r="D44" s="235">
        <v>1</v>
      </c>
      <c r="E44" s="349"/>
      <c r="F44" s="386">
        <f t="shared" si="2"/>
        <v>0</v>
      </c>
    </row>
    <row r="45" spans="1:6" ht="15" thickBot="1" x14ac:dyDescent="0.35">
      <c r="A45" s="133" t="s">
        <v>21</v>
      </c>
      <c r="B45" s="90" t="s">
        <v>203</v>
      </c>
      <c r="C45" s="117"/>
      <c r="D45" s="81"/>
      <c r="E45" s="125"/>
      <c r="F45" s="82"/>
    </row>
    <row r="46" spans="1:6" ht="34.200000000000003" x14ac:dyDescent="0.3">
      <c r="A46" s="85"/>
      <c r="B46" s="94" t="s">
        <v>321</v>
      </c>
      <c r="C46" s="235" t="s">
        <v>4</v>
      </c>
      <c r="D46" s="235">
        <v>2</v>
      </c>
      <c r="E46" s="123"/>
      <c r="F46" s="386">
        <f t="shared" si="2"/>
        <v>0</v>
      </c>
    </row>
    <row r="47" spans="1:6" x14ac:dyDescent="0.3">
      <c r="A47" s="85"/>
      <c r="B47" s="102" t="s">
        <v>117</v>
      </c>
      <c r="C47" s="235" t="s">
        <v>4</v>
      </c>
      <c r="D47" s="235">
        <v>2</v>
      </c>
      <c r="E47" s="121"/>
      <c r="F47" s="386">
        <f t="shared" ref="F47" si="4">D47*E47</f>
        <v>0</v>
      </c>
    </row>
    <row r="48" spans="1:6" ht="15" thickBot="1" x14ac:dyDescent="0.35">
      <c r="A48" s="197"/>
      <c r="B48" s="102" t="s">
        <v>204</v>
      </c>
      <c r="C48" s="235" t="s">
        <v>4</v>
      </c>
      <c r="D48" s="235">
        <v>2</v>
      </c>
      <c r="E48" s="121"/>
      <c r="F48" s="386">
        <f t="shared" si="2"/>
        <v>0</v>
      </c>
    </row>
    <row r="49" spans="1:6" ht="15" thickBot="1" x14ac:dyDescent="0.35">
      <c r="A49" s="86" t="s">
        <v>35</v>
      </c>
      <c r="B49" s="90" t="s">
        <v>118</v>
      </c>
      <c r="C49" s="117" t="s">
        <v>4</v>
      </c>
      <c r="D49" s="81">
        <v>2</v>
      </c>
      <c r="E49" s="125"/>
      <c r="F49" s="82">
        <f t="shared" ref="F49" si="5">D49*E49</f>
        <v>0</v>
      </c>
    </row>
    <row r="50" spans="1:6" x14ac:dyDescent="0.3">
      <c r="A50" s="85"/>
      <c r="B50" s="83" t="s">
        <v>205</v>
      </c>
      <c r="C50" s="71"/>
      <c r="D50" s="71"/>
      <c r="E50" s="248"/>
      <c r="F50" s="387"/>
    </row>
    <row r="51" spans="1:6" ht="37.200000000000003" customHeight="1" x14ac:dyDescent="0.3">
      <c r="A51" s="85"/>
      <c r="B51" s="102" t="s">
        <v>206</v>
      </c>
      <c r="C51" s="139"/>
      <c r="D51" s="139"/>
      <c r="E51" s="124"/>
      <c r="F51" s="76"/>
    </row>
    <row r="52" spans="1:6" ht="15" thickBot="1" x14ac:dyDescent="0.35">
      <c r="A52" s="197"/>
      <c r="B52" s="102" t="s">
        <v>297</v>
      </c>
      <c r="C52" s="139"/>
      <c r="D52" s="139"/>
      <c r="E52" s="124"/>
      <c r="F52" s="76"/>
    </row>
    <row r="53" spans="1:6" ht="15" thickBot="1" x14ac:dyDescent="0.35">
      <c r="A53" s="86" t="s">
        <v>82</v>
      </c>
      <c r="B53" s="90" t="s">
        <v>120</v>
      </c>
      <c r="C53" s="117" t="s">
        <v>4</v>
      </c>
      <c r="D53" s="81">
        <v>2</v>
      </c>
      <c r="E53" s="125"/>
      <c r="F53" s="82">
        <f t="shared" ref="F53" si="6">D53*E53</f>
        <v>0</v>
      </c>
    </row>
    <row r="54" spans="1:6" x14ac:dyDescent="0.3">
      <c r="A54" s="85"/>
      <c r="B54" s="83" t="s">
        <v>119</v>
      </c>
      <c r="C54" s="139"/>
      <c r="D54" s="139"/>
      <c r="E54" s="124"/>
      <c r="F54" s="76"/>
    </row>
    <row r="55" spans="1:6" x14ac:dyDescent="0.3">
      <c r="A55" s="85"/>
      <c r="B55" s="107" t="s">
        <v>121</v>
      </c>
      <c r="C55" s="191"/>
      <c r="D55" s="139"/>
      <c r="E55" s="124"/>
      <c r="F55" s="76"/>
    </row>
    <row r="56" spans="1:6" x14ac:dyDescent="0.3">
      <c r="A56" s="85"/>
      <c r="B56" s="107" t="s">
        <v>122</v>
      </c>
      <c r="C56" s="191"/>
      <c r="D56" s="139"/>
      <c r="E56" s="124"/>
      <c r="F56" s="76"/>
    </row>
    <row r="57" spans="1:6" x14ac:dyDescent="0.3">
      <c r="A57" s="85"/>
      <c r="B57" s="107" t="s">
        <v>207</v>
      </c>
      <c r="C57" s="191"/>
      <c r="D57" s="139"/>
      <c r="E57" s="124"/>
      <c r="F57" s="76"/>
    </row>
    <row r="58" spans="1:6" x14ac:dyDescent="0.3">
      <c r="A58" s="85"/>
      <c r="B58" s="68" t="s">
        <v>208</v>
      </c>
      <c r="C58" s="191"/>
      <c r="D58" s="139"/>
      <c r="E58" s="124"/>
      <c r="F58" s="76"/>
    </row>
    <row r="59" spans="1:6" ht="15" thickBot="1" x14ac:dyDescent="0.35">
      <c r="A59" s="197"/>
      <c r="B59" s="102" t="s">
        <v>209</v>
      </c>
      <c r="C59" s="139"/>
      <c r="D59" s="139"/>
      <c r="E59" s="124"/>
      <c r="F59" s="76"/>
    </row>
    <row r="60" spans="1:6" ht="15" thickBot="1" x14ac:dyDescent="0.35">
      <c r="A60" s="86" t="s">
        <v>93</v>
      </c>
      <c r="B60" s="90" t="s">
        <v>123</v>
      </c>
      <c r="C60" s="117"/>
      <c r="D60" s="81"/>
      <c r="E60" s="125"/>
      <c r="F60" s="82"/>
    </row>
    <row r="61" spans="1:6" ht="22.8" x14ac:dyDescent="0.3">
      <c r="A61" s="85"/>
      <c r="B61" s="83" t="s">
        <v>210</v>
      </c>
      <c r="C61" s="235" t="s">
        <v>4</v>
      </c>
      <c r="D61" s="115">
        <v>1</v>
      </c>
      <c r="E61" s="123"/>
      <c r="F61" s="386">
        <f t="shared" ref="F61:F65" si="7">D61*E61</f>
        <v>0</v>
      </c>
    </row>
    <row r="62" spans="1:6" ht="22.8" x14ac:dyDescent="0.3">
      <c r="A62" s="85"/>
      <c r="B62" s="102" t="s">
        <v>211</v>
      </c>
      <c r="C62" s="235" t="s">
        <v>4</v>
      </c>
      <c r="D62" s="22">
        <v>1</v>
      </c>
      <c r="E62" s="59"/>
      <c r="F62" s="386">
        <f t="shared" si="7"/>
        <v>0</v>
      </c>
    </row>
    <row r="63" spans="1:6" x14ac:dyDescent="0.3">
      <c r="A63" s="85"/>
      <c r="B63" s="102" t="s">
        <v>212</v>
      </c>
      <c r="C63" s="235" t="s">
        <v>4</v>
      </c>
      <c r="D63" s="22">
        <v>1</v>
      </c>
      <c r="E63" s="59"/>
      <c r="F63" s="386">
        <f t="shared" si="7"/>
        <v>0</v>
      </c>
    </row>
    <row r="64" spans="1:6" ht="22.8" x14ac:dyDescent="0.3">
      <c r="A64" s="85"/>
      <c r="B64" s="102" t="s">
        <v>213</v>
      </c>
      <c r="C64" s="235" t="s">
        <v>4</v>
      </c>
      <c r="D64" s="22">
        <v>1</v>
      </c>
      <c r="E64" s="59"/>
      <c r="F64" s="386">
        <f t="shared" si="7"/>
        <v>0</v>
      </c>
    </row>
    <row r="65" spans="1:6" ht="23.4" thickBot="1" x14ac:dyDescent="0.35">
      <c r="A65" s="198"/>
      <c r="B65" s="244" t="s">
        <v>214</v>
      </c>
      <c r="C65" s="235" t="s">
        <v>4</v>
      </c>
      <c r="D65" s="116">
        <v>1</v>
      </c>
      <c r="E65" s="121"/>
      <c r="F65" s="386">
        <f t="shared" si="7"/>
        <v>0</v>
      </c>
    </row>
    <row r="66" spans="1:6" ht="15" thickBot="1" x14ac:dyDescent="0.35">
      <c r="A66" s="86" t="s">
        <v>97</v>
      </c>
      <c r="B66" s="245" t="s">
        <v>124</v>
      </c>
      <c r="C66" s="81" t="s">
        <v>4</v>
      </c>
      <c r="D66" s="81">
        <v>1</v>
      </c>
      <c r="E66" s="125"/>
      <c r="F66" s="82">
        <f t="shared" ref="F66" si="8">D66*E66</f>
        <v>0</v>
      </c>
    </row>
    <row r="67" spans="1:6" x14ac:dyDescent="0.3">
      <c r="A67" s="85"/>
      <c r="B67" s="83" t="s">
        <v>215</v>
      </c>
      <c r="C67" s="71"/>
      <c r="D67" s="71"/>
      <c r="E67" s="248"/>
      <c r="F67" s="387"/>
    </row>
    <row r="68" spans="1:6" x14ac:dyDescent="0.3">
      <c r="A68" s="85"/>
      <c r="B68" s="102" t="s">
        <v>216</v>
      </c>
      <c r="C68" s="139"/>
      <c r="D68" s="139"/>
      <c r="E68" s="124"/>
      <c r="F68" s="76"/>
    </row>
    <row r="69" spans="1:6" ht="15" thickBot="1" x14ac:dyDescent="0.35">
      <c r="A69" s="198"/>
      <c r="B69" s="244" t="s">
        <v>217</v>
      </c>
      <c r="C69" s="139"/>
      <c r="D69" s="139"/>
      <c r="E69" s="124"/>
      <c r="F69" s="76"/>
    </row>
    <row r="70" spans="1:6" ht="15" thickBot="1" x14ac:dyDescent="0.35">
      <c r="A70" s="86" t="s">
        <v>126</v>
      </c>
      <c r="B70" s="245" t="s">
        <v>125</v>
      </c>
      <c r="C70" s="81" t="s">
        <v>4</v>
      </c>
      <c r="D70" s="81">
        <v>1</v>
      </c>
      <c r="E70" s="125"/>
      <c r="F70" s="82"/>
    </row>
    <row r="71" spans="1:6" x14ac:dyDescent="0.3">
      <c r="A71" s="85"/>
      <c r="B71" s="83" t="s">
        <v>218</v>
      </c>
      <c r="C71" s="71"/>
      <c r="D71" s="71"/>
      <c r="E71" s="248"/>
      <c r="F71" s="387"/>
    </row>
    <row r="72" spans="1:6" ht="15" thickBot="1" x14ac:dyDescent="0.35">
      <c r="A72" s="85"/>
      <c r="B72" s="102" t="s">
        <v>219</v>
      </c>
      <c r="C72" s="139"/>
      <c r="D72" s="139"/>
      <c r="E72" s="124"/>
      <c r="F72" s="76"/>
    </row>
    <row r="73" spans="1:6" ht="15" thickBot="1" x14ac:dyDescent="0.35">
      <c r="A73" s="90" t="s">
        <v>129</v>
      </c>
      <c r="B73" s="90" t="s">
        <v>127</v>
      </c>
      <c r="C73" s="81" t="s">
        <v>4</v>
      </c>
      <c r="D73" s="81">
        <v>1</v>
      </c>
      <c r="E73" s="125"/>
      <c r="F73" s="82">
        <f t="shared" ref="F73" si="9">D73*E73</f>
        <v>0</v>
      </c>
    </row>
    <row r="74" spans="1:6" ht="23.4" thickBot="1" x14ac:dyDescent="0.35">
      <c r="A74" s="85"/>
      <c r="B74" s="83" t="s">
        <v>254</v>
      </c>
      <c r="C74" s="115"/>
      <c r="D74" s="115"/>
      <c r="E74" s="123"/>
      <c r="F74" s="181"/>
    </row>
    <row r="75" spans="1:6" ht="15" thickBot="1" x14ac:dyDescent="0.35">
      <c r="A75" s="90" t="s">
        <v>130</v>
      </c>
      <c r="B75" s="90" t="s">
        <v>128</v>
      </c>
      <c r="C75" s="81" t="s">
        <v>4</v>
      </c>
      <c r="D75" s="81">
        <v>1</v>
      </c>
      <c r="E75" s="125"/>
      <c r="F75" s="82">
        <f t="shared" ref="F75" si="10">D75*E75</f>
        <v>0</v>
      </c>
    </row>
    <row r="76" spans="1:6" ht="22.8" x14ac:dyDescent="0.3">
      <c r="A76" s="86"/>
      <c r="B76" s="83" t="s">
        <v>254</v>
      </c>
      <c r="C76" s="71"/>
      <c r="D76" s="71"/>
      <c r="E76" s="248"/>
      <c r="F76" s="387"/>
    </row>
    <row r="77" spans="1:6" ht="15" thickBot="1" x14ac:dyDescent="0.35">
      <c r="A77" s="85"/>
      <c r="B77" s="102" t="s">
        <v>220</v>
      </c>
      <c r="C77" s="139"/>
      <c r="D77" s="139"/>
      <c r="E77" s="124"/>
      <c r="F77" s="76"/>
    </row>
    <row r="78" spans="1:6" ht="15" thickBot="1" x14ac:dyDescent="0.35">
      <c r="A78" s="140"/>
      <c r="B78" s="90" t="s">
        <v>22</v>
      </c>
      <c r="C78" s="81"/>
      <c r="D78" s="81"/>
      <c r="E78" s="125"/>
      <c r="F78" s="128">
        <f>SUM(F6:F77)</f>
        <v>0</v>
      </c>
    </row>
    <row r="79" spans="1:6" x14ac:dyDescent="0.3">
      <c r="F79" s="195"/>
    </row>
    <row r="80" spans="1:6" x14ac:dyDescent="0.3">
      <c r="F80" s="195"/>
    </row>
    <row r="81" spans="6:6" x14ac:dyDescent="0.3">
      <c r="F81" s="195"/>
    </row>
    <row r="82" spans="6:6" x14ac:dyDescent="0.3">
      <c r="F82" s="195"/>
    </row>
  </sheetData>
  <mergeCells count="6">
    <mergeCell ref="F3:F5"/>
    <mergeCell ref="A3:A5"/>
    <mergeCell ref="B3:B5"/>
    <mergeCell ref="C3:C5"/>
    <mergeCell ref="D3:D5"/>
    <mergeCell ref="E3:E5"/>
  </mergeCells>
  <pageMargins left="0.70866141732283472" right="0.70866141732283472" top="0.74803149606299213" bottom="0.74803149606299213" header="0.31496062992125984" footer="0.31496062992125984"/>
  <pageSetup paperSize="9" scale="90" fitToHeight="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1"/>
  <sheetViews>
    <sheetView topLeftCell="A9" workbookViewId="0">
      <selection activeCell="J21" sqref="J21"/>
    </sheetView>
  </sheetViews>
  <sheetFormatPr defaultRowHeight="14.4" x14ac:dyDescent="0.3"/>
  <cols>
    <col min="1" max="1" width="6" customWidth="1"/>
    <col min="2" max="2" width="49.5546875" customWidth="1"/>
    <col min="3" max="3" width="6.44140625" customWidth="1"/>
    <col min="4" max="4" width="7.109375" customWidth="1"/>
    <col min="5" max="5" width="11.44140625" customWidth="1"/>
    <col min="6" max="6" width="15.5546875" customWidth="1"/>
  </cols>
  <sheetData>
    <row r="1" spans="1:6" ht="15.6" x14ac:dyDescent="0.3">
      <c r="A1" s="11" t="s">
        <v>227</v>
      </c>
      <c r="B1" s="15"/>
      <c r="C1" s="16"/>
      <c r="D1" s="16"/>
      <c r="E1" s="17"/>
      <c r="F1" s="189"/>
    </row>
    <row r="2" spans="1:6" ht="15" thickBot="1" x14ac:dyDescent="0.35">
      <c r="A2" s="16"/>
      <c r="B2" s="15"/>
      <c r="C2" s="16"/>
      <c r="D2" s="16"/>
      <c r="E2" s="17"/>
      <c r="F2" s="189"/>
    </row>
    <row r="3" spans="1:6" x14ac:dyDescent="0.3">
      <c r="A3" s="429" t="s">
        <v>0</v>
      </c>
      <c r="B3" s="431" t="s">
        <v>1</v>
      </c>
      <c r="C3" s="433" t="s">
        <v>18</v>
      </c>
      <c r="D3" s="431" t="s">
        <v>28</v>
      </c>
      <c r="E3" s="436" t="s">
        <v>29</v>
      </c>
      <c r="F3" s="436" t="s">
        <v>30</v>
      </c>
    </row>
    <row r="4" spans="1:6" x14ac:dyDescent="0.3">
      <c r="A4" s="430"/>
      <c r="B4" s="432"/>
      <c r="C4" s="434"/>
      <c r="D4" s="435"/>
      <c r="E4" s="437"/>
      <c r="F4" s="437"/>
    </row>
    <row r="5" spans="1:6" ht="15" thickBot="1" x14ac:dyDescent="0.35">
      <c r="A5" s="430"/>
      <c r="B5" s="432"/>
      <c r="C5" s="434"/>
      <c r="D5" s="435"/>
      <c r="E5" s="437"/>
      <c r="F5" s="437"/>
    </row>
    <row r="6" spans="1:6" ht="15" thickBot="1" x14ac:dyDescent="0.35">
      <c r="A6" s="129" t="s">
        <v>2</v>
      </c>
      <c r="B6" s="80" t="s">
        <v>132</v>
      </c>
      <c r="C6" s="81" t="s">
        <v>4</v>
      </c>
      <c r="D6" s="81">
        <v>1</v>
      </c>
      <c r="E6" s="82"/>
      <c r="F6" s="82">
        <f>D6*E6</f>
        <v>0</v>
      </c>
    </row>
    <row r="7" spans="1:6" x14ac:dyDescent="0.3">
      <c r="A7" s="72"/>
      <c r="B7" s="188" t="s">
        <v>221</v>
      </c>
      <c r="C7" s="199"/>
      <c r="D7" s="200"/>
      <c r="E7" s="350"/>
      <c r="F7" s="388"/>
    </row>
    <row r="8" spans="1:6" x14ac:dyDescent="0.3">
      <c r="A8" s="72"/>
      <c r="B8" s="163" t="s">
        <v>133</v>
      </c>
      <c r="C8" s="199"/>
      <c r="D8" s="200"/>
      <c r="E8" s="350"/>
      <c r="F8" s="76"/>
    </row>
    <row r="9" spans="1:6" ht="22.8" x14ac:dyDescent="0.3">
      <c r="A9" s="72"/>
      <c r="B9" s="187" t="s">
        <v>222</v>
      </c>
      <c r="C9" s="200"/>
      <c r="D9" s="200"/>
      <c r="E9" s="350"/>
      <c r="F9" s="76"/>
    </row>
    <row r="10" spans="1:6" ht="15" thickBot="1" x14ac:dyDescent="0.35">
      <c r="A10" s="72"/>
      <c r="B10" s="21" t="s">
        <v>223</v>
      </c>
      <c r="C10" s="200"/>
      <c r="D10" s="200"/>
      <c r="E10" s="350"/>
      <c r="F10" s="76"/>
    </row>
    <row r="11" spans="1:6" ht="15" thickBot="1" x14ac:dyDescent="0.35">
      <c r="A11" s="129" t="s">
        <v>8</v>
      </c>
      <c r="B11" s="78" t="s">
        <v>134</v>
      </c>
      <c r="C11" s="81"/>
      <c r="D11" s="71"/>
      <c r="E11" s="82"/>
      <c r="F11" s="387"/>
    </row>
    <row r="12" spans="1:6" ht="22.8" x14ac:dyDescent="0.3">
      <c r="A12" s="72"/>
      <c r="B12" s="108" t="s">
        <v>298</v>
      </c>
      <c r="C12" s="200" t="s">
        <v>4</v>
      </c>
      <c r="D12" s="71">
        <v>1</v>
      </c>
      <c r="E12" s="352"/>
      <c r="F12" s="387">
        <f>D12*E12</f>
        <v>0</v>
      </c>
    </row>
    <row r="13" spans="1:6" ht="15" thickBot="1" x14ac:dyDescent="0.35">
      <c r="A13" s="72"/>
      <c r="B13" s="108" t="s">
        <v>299</v>
      </c>
      <c r="C13" s="269" t="s">
        <v>4</v>
      </c>
      <c r="D13" s="269">
        <v>1</v>
      </c>
      <c r="E13" s="351"/>
      <c r="F13" s="389">
        <f>D13*E13</f>
        <v>0</v>
      </c>
    </row>
    <row r="14" spans="1:6" ht="27" customHeight="1" thickBot="1" x14ac:dyDescent="0.35">
      <c r="A14" s="72"/>
      <c r="B14" s="68" t="s">
        <v>326</v>
      </c>
      <c r="C14" s="269" t="s">
        <v>4</v>
      </c>
      <c r="D14" s="269">
        <v>1</v>
      </c>
      <c r="E14" s="351"/>
      <c r="F14" s="389">
        <f>D14*E14</f>
        <v>0</v>
      </c>
    </row>
    <row r="15" spans="1:6" ht="15" thickBot="1" x14ac:dyDescent="0.35">
      <c r="A15" s="129" t="s">
        <v>12</v>
      </c>
      <c r="B15" s="80" t="s">
        <v>135</v>
      </c>
      <c r="C15" s="81" t="s">
        <v>4</v>
      </c>
      <c r="D15" s="81">
        <v>1</v>
      </c>
      <c r="E15" s="351"/>
      <c r="F15" s="82">
        <f>D15*E15</f>
        <v>0</v>
      </c>
    </row>
    <row r="16" spans="1:6" x14ac:dyDescent="0.3">
      <c r="A16" s="72"/>
      <c r="B16" s="103" t="s">
        <v>136</v>
      </c>
      <c r="C16" s="200"/>
      <c r="D16" s="200"/>
      <c r="E16" s="350"/>
      <c r="F16" s="76"/>
    </row>
    <row r="17" spans="1:6" ht="15" thickBot="1" x14ac:dyDescent="0.35">
      <c r="A17" s="72"/>
      <c r="B17" s="50" t="s">
        <v>300</v>
      </c>
      <c r="C17" s="200"/>
      <c r="D17" s="200"/>
      <c r="E17" s="350"/>
      <c r="F17" s="76"/>
    </row>
    <row r="18" spans="1:6" ht="15" thickBot="1" x14ac:dyDescent="0.35">
      <c r="A18" s="129" t="s">
        <v>14</v>
      </c>
      <c r="B18" s="80" t="s">
        <v>137</v>
      </c>
      <c r="C18" s="81"/>
      <c r="D18" s="81"/>
      <c r="E18" s="82"/>
      <c r="F18" s="82"/>
    </row>
    <row r="19" spans="1:6" ht="22.8" x14ac:dyDescent="0.3">
      <c r="A19" s="72"/>
      <c r="B19" s="186" t="s">
        <v>138</v>
      </c>
      <c r="C19" s="200" t="s">
        <v>4</v>
      </c>
      <c r="D19" s="71">
        <v>1</v>
      </c>
      <c r="E19" s="352"/>
      <c r="F19" s="387">
        <f>D19*E19</f>
        <v>0</v>
      </c>
    </row>
    <row r="20" spans="1:6" x14ac:dyDescent="0.3">
      <c r="A20" s="72"/>
      <c r="B20" s="268" t="s">
        <v>301</v>
      </c>
      <c r="C20" s="270" t="s">
        <v>33</v>
      </c>
      <c r="D20" s="270">
        <v>2</v>
      </c>
      <c r="E20" s="352"/>
      <c r="F20" s="335">
        <f t="shared" ref="F20:F21" si="0">D20*E20</f>
        <v>0</v>
      </c>
    </row>
    <row r="21" spans="1:6" ht="23.4" thickBot="1" x14ac:dyDescent="0.35">
      <c r="A21" s="72"/>
      <c r="B21" s="163" t="s">
        <v>302</v>
      </c>
      <c r="C21" s="269" t="s">
        <v>4</v>
      </c>
      <c r="D21" s="269">
        <v>1</v>
      </c>
      <c r="E21" s="351"/>
      <c r="F21" s="389">
        <f t="shared" si="0"/>
        <v>0</v>
      </c>
    </row>
    <row r="22" spans="1:6" ht="24.6" thickBot="1" x14ac:dyDescent="0.35">
      <c r="A22" s="129" t="s">
        <v>15</v>
      </c>
      <c r="B22" s="106" t="s">
        <v>139</v>
      </c>
      <c r="C22" s="81"/>
      <c r="D22" s="81"/>
      <c r="E22" s="82"/>
      <c r="F22" s="82"/>
    </row>
    <row r="23" spans="1:6" ht="36" customHeight="1" x14ac:dyDescent="0.3">
      <c r="A23" s="72"/>
      <c r="B23" s="166" t="s">
        <v>303</v>
      </c>
      <c r="C23" s="270" t="s">
        <v>4</v>
      </c>
      <c r="D23" s="270">
        <v>2</v>
      </c>
      <c r="E23" s="352"/>
      <c r="F23" s="335">
        <f>D23*E23</f>
        <v>0</v>
      </c>
    </row>
    <row r="24" spans="1:6" ht="37.5" customHeight="1" x14ac:dyDescent="0.3">
      <c r="A24" s="72"/>
      <c r="B24" s="103" t="s">
        <v>322</v>
      </c>
      <c r="C24" s="270" t="s">
        <v>4</v>
      </c>
      <c r="D24" s="270">
        <v>2</v>
      </c>
      <c r="E24" s="352"/>
      <c r="F24" s="335">
        <f>D24*E24</f>
        <v>0</v>
      </c>
    </row>
    <row r="25" spans="1:6" ht="22.8" x14ac:dyDescent="0.3">
      <c r="A25" s="72"/>
      <c r="B25" s="50" t="s">
        <v>304</v>
      </c>
      <c r="C25" s="270" t="s">
        <v>13</v>
      </c>
      <c r="D25" s="270">
        <v>6</v>
      </c>
      <c r="E25" s="352"/>
      <c r="F25" s="335">
        <f t="shared" ref="F25:F26" si="1">D25*E25</f>
        <v>0</v>
      </c>
    </row>
    <row r="26" spans="1:6" ht="15" thickBot="1" x14ac:dyDescent="0.35">
      <c r="A26" s="72"/>
      <c r="B26" s="79" t="s">
        <v>305</v>
      </c>
      <c r="C26" s="270" t="s">
        <v>4</v>
      </c>
      <c r="D26" s="270">
        <v>4</v>
      </c>
      <c r="E26" s="352"/>
      <c r="F26" s="335">
        <f t="shared" si="1"/>
        <v>0</v>
      </c>
    </row>
    <row r="27" spans="1:6" ht="15" thickBot="1" x14ac:dyDescent="0.35">
      <c r="A27" s="117" t="s">
        <v>16</v>
      </c>
      <c r="B27" s="106" t="s">
        <v>140</v>
      </c>
      <c r="C27" s="81"/>
      <c r="D27" s="81"/>
      <c r="E27" s="82"/>
      <c r="F27" s="82"/>
    </row>
    <row r="28" spans="1:6" ht="15.6" customHeight="1" x14ac:dyDescent="0.3">
      <c r="A28" s="72"/>
      <c r="B28" s="103" t="s">
        <v>270</v>
      </c>
      <c r="C28" s="200" t="s">
        <v>4</v>
      </c>
      <c r="D28" s="200">
        <v>1</v>
      </c>
      <c r="E28" s="350"/>
      <c r="F28" s="76">
        <f>D28*E28</f>
        <v>0</v>
      </c>
    </row>
    <row r="29" spans="1:6" ht="15" thickBot="1" x14ac:dyDescent="0.35">
      <c r="A29" s="72"/>
      <c r="B29" s="50" t="s">
        <v>224</v>
      </c>
      <c r="C29" s="270" t="s">
        <v>13</v>
      </c>
      <c r="D29" s="270">
        <v>2</v>
      </c>
      <c r="E29" s="352"/>
      <c r="F29" s="335">
        <f t="shared" ref="F29" si="2">D29*E29</f>
        <v>0</v>
      </c>
    </row>
    <row r="30" spans="1:6" ht="15" thickBot="1" x14ac:dyDescent="0.35">
      <c r="A30" s="271"/>
      <c r="B30" s="106"/>
      <c r="C30" s="272"/>
      <c r="D30" s="71"/>
      <c r="E30" s="193"/>
      <c r="F30" s="387"/>
    </row>
    <row r="31" spans="1:6" ht="15" thickBot="1" x14ac:dyDescent="0.35">
      <c r="A31" s="140"/>
      <c r="B31" s="106" t="s">
        <v>22</v>
      </c>
      <c r="C31" s="196"/>
      <c r="D31" s="81"/>
      <c r="E31" s="82"/>
      <c r="F31" s="128">
        <f>SUM(F6:F30)</f>
        <v>0</v>
      </c>
    </row>
  </sheetData>
  <mergeCells count="6">
    <mergeCell ref="F3:F5"/>
    <mergeCell ref="A3:A5"/>
    <mergeCell ref="B3:B5"/>
    <mergeCell ref="C3:C5"/>
    <mergeCell ref="D3:D5"/>
    <mergeCell ref="E3:E5"/>
  </mergeCells>
  <pageMargins left="0.70866141732283472" right="0.70866141732283472" top="0.74803149606299213" bottom="0.74803149606299213" header="0.31496062992125984" footer="0.31496062992125984"/>
  <pageSetup paperSize="9" scale="90" fitToHeight="3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3"/>
  <sheetViews>
    <sheetView tabSelected="1" zoomScaleNormal="100" workbookViewId="0">
      <selection activeCell="B21" sqref="B21"/>
    </sheetView>
  </sheetViews>
  <sheetFormatPr defaultRowHeight="14.4" x14ac:dyDescent="0.3"/>
  <cols>
    <col min="1" max="1" width="5.88671875" style="27" customWidth="1"/>
    <col min="2" max="2" width="49.5546875" style="2" customWidth="1"/>
    <col min="3" max="3" width="6.44140625" style="4" customWidth="1"/>
    <col min="4" max="4" width="7.109375" style="4" customWidth="1"/>
    <col min="5" max="5" width="11.44140625" style="4" customWidth="1"/>
    <col min="6" max="6" width="15.5546875" style="5" customWidth="1"/>
  </cols>
  <sheetData>
    <row r="1" spans="1:6" s="3" customFormat="1" ht="15.6" x14ac:dyDescent="0.3">
      <c r="A1" s="64" t="s">
        <v>228</v>
      </c>
      <c r="B1" s="15"/>
      <c r="C1" s="16"/>
      <c r="D1" s="16"/>
      <c r="E1" s="16"/>
      <c r="F1" s="23"/>
    </row>
    <row r="2" spans="1:6" x14ac:dyDescent="0.3">
      <c r="A2" s="26"/>
      <c r="B2" s="24"/>
      <c r="C2" s="16"/>
      <c r="D2" s="16"/>
      <c r="E2" s="16"/>
      <c r="F2" s="23"/>
    </row>
    <row r="3" spans="1:6" ht="15" thickBot="1" x14ac:dyDescent="0.35">
      <c r="A3" s="26"/>
      <c r="B3" s="24"/>
      <c r="C3" s="16"/>
      <c r="D3" s="16"/>
      <c r="E3" s="16"/>
      <c r="F3" s="23"/>
    </row>
    <row r="4" spans="1:6" x14ac:dyDescent="0.3">
      <c r="A4" s="442" t="s">
        <v>0</v>
      </c>
      <c r="B4" s="278" t="s">
        <v>1</v>
      </c>
      <c r="C4" s="445" t="s">
        <v>18</v>
      </c>
      <c r="D4" s="448" t="s">
        <v>28</v>
      </c>
      <c r="E4" s="445" t="s">
        <v>29</v>
      </c>
      <c r="F4" s="451" t="s">
        <v>307</v>
      </c>
    </row>
    <row r="5" spans="1:6" x14ac:dyDescent="0.3">
      <c r="A5" s="443"/>
      <c r="B5" s="279"/>
      <c r="C5" s="446"/>
      <c r="D5" s="449"/>
      <c r="E5" s="446"/>
      <c r="F5" s="452"/>
    </row>
    <row r="6" spans="1:6" ht="15" thickBot="1" x14ac:dyDescent="0.35">
      <c r="A6" s="444"/>
      <c r="B6" s="280"/>
      <c r="C6" s="447"/>
      <c r="D6" s="450"/>
      <c r="E6" s="447"/>
      <c r="F6" s="453"/>
    </row>
    <row r="7" spans="1:6" ht="15" thickBot="1" x14ac:dyDescent="0.35">
      <c r="A7" s="281" t="s">
        <v>2</v>
      </c>
      <c r="B7" s="207" t="s">
        <v>20</v>
      </c>
      <c r="C7" s="282" t="s">
        <v>4</v>
      </c>
      <c r="D7" s="283">
        <v>1</v>
      </c>
      <c r="E7" s="284"/>
      <c r="F7" s="82">
        <f t="shared" ref="F7" si="0">D7*E7</f>
        <v>0</v>
      </c>
    </row>
    <row r="8" spans="1:6" x14ac:dyDescent="0.3">
      <c r="A8" s="285"/>
      <c r="B8" s="307" t="s">
        <v>141</v>
      </c>
      <c r="C8" s="137"/>
      <c r="D8" s="267"/>
      <c r="E8" s="286"/>
      <c r="F8" s="76"/>
    </row>
    <row r="9" spans="1:6" ht="24" x14ac:dyDescent="0.3">
      <c r="A9" s="285"/>
      <c r="B9" s="209" t="s">
        <v>142</v>
      </c>
      <c r="C9" s="137"/>
      <c r="D9" s="267"/>
      <c r="E9" s="286"/>
      <c r="F9" s="76"/>
    </row>
    <row r="10" spans="1:6" ht="15" thickBot="1" x14ac:dyDescent="0.35">
      <c r="A10" s="287"/>
      <c r="B10" s="203" t="s">
        <v>276</v>
      </c>
      <c r="C10" s="288"/>
      <c r="D10" s="289"/>
      <c r="E10" s="290"/>
      <c r="F10" s="390"/>
    </row>
    <row r="11" spans="1:6" ht="37.200000000000003" thickBot="1" x14ac:dyDescent="0.35">
      <c r="A11" s="285" t="s">
        <v>8</v>
      </c>
      <c r="B11" s="207" t="s">
        <v>143</v>
      </c>
      <c r="C11" s="282" t="s">
        <v>4</v>
      </c>
      <c r="D11" s="283">
        <v>1</v>
      </c>
      <c r="E11" s="284"/>
      <c r="F11" s="82">
        <f t="shared" ref="F11:F26" si="1">D11*E11</f>
        <v>0</v>
      </c>
    </row>
    <row r="12" spans="1:6" ht="25.2" thickBot="1" x14ac:dyDescent="0.35">
      <c r="A12" s="281" t="s">
        <v>12</v>
      </c>
      <c r="B12" s="207" t="s">
        <v>229</v>
      </c>
      <c r="C12" s="282"/>
      <c r="D12" s="283"/>
      <c r="E12" s="284"/>
      <c r="F12" s="82"/>
    </row>
    <row r="13" spans="1:6" x14ac:dyDescent="0.3">
      <c r="A13" s="291"/>
      <c r="B13" s="292" t="s">
        <v>230</v>
      </c>
      <c r="C13" s="319" t="s">
        <v>33</v>
      </c>
      <c r="D13" s="320">
        <v>830</v>
      </c>
      <c r="E13" s="321"/>
      <c r="F13" s="369">
        <f>D13*E13</f>
        <v>0</v>
      </c>
    </row>
    <row r="14" spans="1:6" x14ac:dyDescent="0.3">
      <c r="A14" s="291"/>
      <c r="B14" s="315" t="s">
        <v>281</v>
      </c>
      <c r="C14" s="137"/>
      <c r="D14" s="267"/>
      <c r="E14" s="286"/>
      <c r="F14" s="76"/>
    </row>
    <row r="15" spans="1:6" ht="35.4" x14ac:dyDescent="0.3">
      <c r="A15" s="291"/>
      <c r="B15" s="316" t="s">
        <v>323</v>
      </c>
      <c r="C15" s="137"/>
      <c r="D15" s="267"/>
      <c r="E15" s="286"/>
      <c r="F15" s="76"/>
    </row>
    <row r="16" spans="1:6" ht="24" x14ac:dyDescent="0.3">
      <c r="A16" s="291"/>
      <c r="B16" s="416" t="s">
        <v>330</v>
      </c>
      <c r="C16" s="137"/>
      <c r="D16" s="267"/>
      <c r="E16" s="286"/>
      <c r="F16" s="76"/>
    </row>
    <row r="17" spans="1:6" x14ac:dyDescent="0.3">
      <c r="A17" s="291"/>
      <c r="B17" s="312" t="s">
        <v>231</v>
      </c>
      <c r="C17" s="323" t="s">
        <v>33</v>
      </c>
      <c r="D17" s="324">
        <v>350</v>
      </c>
      <c r="E17" s="325"/>
      <c r="F17" s="182">
        <f>D17*E17</f>
        <v>0</v>
      </c>
    </row>
    <row r="18" spans="1:6" x14ac:dyDescent="0.3">
      <c r="A18" s="291"/>
      <c r="B18" s="316" t="s">
        <v>237</v>
      </c>
      <c r="C18" s="137"/>
      <c r="D18" s="267"/>
      <c r="E18" s="286"/>
      <c r="F18" s="76"/>
    </row>
    <row r="19" spans="1:6" ht="35.4" x14ac:dyDescent="0.3">
      <c r="A19" s="291"/>
      <c r="B19" s="316" t="s">
        <v>282</v>
      </c>
      <c r="C19" s="137"/>
      <c r="D19" s="267"/>
      <c r="E19" s="286"/>
      <c r="F19" s="76"/>
    </row>
    <row r="20" spans="1:6" ht="35.4" x14ac:dyDescent="0.3">
      <c r="A20" s="291"/>
      <c r="B20" s="417" t="s">
        <v>331</v>
      </c>
      <c r="C20" s="137"/>
      <c r="D20" s="267"/>
      <c r="E20" s="286"/>
      <c r="F20" s="76"/>
    </row>
    <row r="21" spans="1:6" ht="39" customHeight="1" thickBot="1" x14ac:dyDescent="0.35">
      <c r="A21" s="291"/>
      <c r="B21" s="418" t="s">
        <v>332</v>
      </c>
      <c r="C21" s="137"/>
      <c r="D21" s="267"/>
      <c r="E21" s="286"/>
      <c r="F21" s="76"/>
    </row>
    <row r="22" spans="1:6" ht="15" thickBot="1" x14ac:dyDescent="0.35">
      <c r="A22" s="285" t="s">
        <v>14</v>
      </c>
      <c r="B22" s="293" t="s">
        <v>232</v>
      </c>
      <c r="C22" s="282" t="s">
        <v>33</v>
      </c>
      <c r="D22" s="283">
        <v>125</v>
      </c>
      <c r="E22" s="284"/>
      <c r="F22" s="82">
        <f t="shared" si="1"/>
        <v>0</v>
      </c>
    </row>
    <row r="23" spans="1:6" ht="25.2" customHeight="1" x14ac:dyDescent="0.3">
      <c r="A23" s="291"/>
      <c r="B23" s="317" t="s">
        <v>233</v>
      </c>
      <c r="C23" s="137"/>
      <c r="D23" s="267"/>
      <c r="E23" s="286"/>
      <c r="F23" s="76"/>
    </row>
    <row r="24" spans="1:6" ht="24" x14ac:dyDescent="0.3">
      <c r="A24" s="291"/>
      <c r="B24" s="315" t="s">
        <v>271</v>
      </c>
      <c r="C24" s="137"/>
      <c r="D24" s="267"/>
      <c r="E24" s="286"/>
      <c r="F24" s="76"/>
    </row>
    <row r="25" spans="1:6" ht="27" customHeight="1" thickBot="1" x14ac:dyDescent="0.35">
      <c r="A25" s="291"/>
      <c r="B25" s="318" t="s">
        <v>234</v>
      </c>
      <c r="C25" s="294"/>
      <c r="D25" s="267"/>
      <c r="E25" s="286"/>
      <c r="F25" s="76"/>
    </row>
    <row r="26" spans="1:6" ht="15" thickBot="1" x14ac:dyDescent="0.35">
      <c r="A26" s="285" t="s">
        <v>15</v>
      </c>
      <c r="B26" s="293" t="s">
        <v>277</v>
      </c>
      <c r="C26" s="282" t="s">
        <v>33</v>
      </c>
      <c r="D26" s="283">
        <v>15</v>
      </c>
      <c r="E26" s="284"/>
      <c r="F26" s="82">
        <f t="shared" si="1"/>
        <v>0</v>
      </c>
    </row>
    <row r="27" spans="1:6" ht="24" x14ac:dyDescent="0.3">
      <c r="A27" s="291"/>
      <c r="B27" s="295" t="s">
        <v>235</v>
      </c>
      <c r="C27" s="137"/>
      <c r="D27" s="267"/>
      <c r="E27" s="296"/>
      <c r="F27" s="76"/>
    </row>
    <row r="28" spans="1:6" x14ac:dyDescent="0.3">
      <c r="A28" s="297"/>
      <c r="B28" s="209" t="s">
        <v>236</v>
      </c>
      <c r="C28" s="137"/>
      <c r="D28" s="298"/>
      <c r="E28" s="353"/>
      <c r="F28" s="76"/>
    </row>
    <row r="29" spans="1:6" ht="30.75" customHeight="1" thickBot="1" x14ac:dyDescent="0.35">
      <c r="A29" s="297"/>
      <c r="B29" s="203" t="s">
        <v>272</v>
      </c>
      <c r="C29" s="137"/>
      <c r="D29" s="298"/>
      <c r="E29" s="353"/>
      <c r="F29" s="76"/>
    </row>
    <row r="30" spans="1:6" ht="30" customHeight="1" thickBot="1" x14ac:dyDescent="0.35">
      <c r="A30" s="285" t="s">
        <v>16</v>
      </c>
      <c r="B30" s="293" t="s">
        <v>144</v>
      </c>
      <c r="C30" s="282" t="s">
        <v>33</v>
      </c>
      <c r="D30" s="283">
        <v>100</v>
      </c>
      <c r="E30" s="284"/>
      <c r="F30" s="82">
        <f t="shared" ref="F30" si="2">D30*E30</f>
        <v>0</v>
      </c>
    </row>
    <row r="31" spans="1:6" x14ac:dyDescent="0.3">
      <c r="A31" s="291"/>
      <c r="B31" s="292" t="s">
        <v>237</v>
      </c>
      <c r="C31" s="137"/>
      <c r="D31" s="267"/>
      <c r="E31" s="296"/>
      <c r="F31" s="76"/>
    </row>
    <row r="32" spans="1:6" ht="24" x14ac:dyDescent="0.3">
      <c r="A32" s="297"/>
      <c r="B32" s="209" t="s">
        <v>324</v>
      </c>
      <c r="C32" s="137"/>
      <c r="D32" s="298"/>
      <c r="E32" s="353"/>
      <c r="F32" s="76"/>
    </row>
    <row r="33" spans="1:6" ht="24.6" thickBot="1" x14ac:dyDescent="0.35">
      <c r="A33" s="297"/>
      <c r="B33" s="203" t="s">
        <v>325</v>
      </c>
      <c r="C33" s="137"/>
      <c r="D33" s="298"/>
      <c r="E33" s="353"/>
      <c r="F33" s="76"/>
    </row>
    <row r="34" spans="1:6" ht="15" thickBot="1" x14ac:dyDescent="0.35">
      <c r="A34" s="285" t="s">
        <v>21</v>
      </c>
      <c r="B34" s="293" t="s">
        <v>145</v>
      </c>
      <c r="C34" s="282" t="s">
        <v>33</v>
      </c>
      <c r="D34" s="283">
        <v>140</v>
      </c>
      <c r="E34" s="284"/>
      <c r="F34" s="82">
        <f t="shared" ref="F34" si="3">D34*E34</f>
        <v>0</v>
      </c>
    </row>
    <row r="35" spans="1:6" ht="24" x14ac:dyDescent="0.3">
      <c r="A35" s="291"/>
      <c r="B35" s="295" t="s">
        <v>244</v>
      </c>
      <c r="C35" s="137"/>
      <c r="D35" s="267"/>
      <c r="E35" s="296"/>
      <c r="F35" s="76"/>
    </row>
    <row r="36" spans="1:6" ht="58.2" x14ac:dyDescent="0.3">
      <c r="A36" s="297"/>
      <c r="B36" s="274" t="s">
        <v>255</v>
      </c>
      <c r="C36" s="137"/>
      <c r="D36" s="298"/>
      <c r="E36" s="353"/>
      <c r="F36" s="76"/>
    </row>
    <row r="37" spans="1:6" ht="24" x14ac:dyDescent="0.3">
      <c r="A37" s="299"/>
      <c r="B37" s="274" t="s">
        <v>273</v>
      </c>
      <c r="C37" s="300"/>
      <c r="D37" s="298"/>
      <c r="E37" s="353"/>
      <c r="F37" s="358"/>
    </row>
    <row r="38" spans="1:6" ht="42" customHeight="1" thickBot="1" x14ac:dyDescent="0.35">
      <c r="A38" s="301"/>
      <c r="B38" s="302" t="s">
        <v>274</v>
      </c>
      <c r="C38" s="303"/>
      <c r="D38" s="304"/>
      <c r="E38" s="354"/>
      <c r="F38" s="390"/>
    </row>
    <row r="39" spans="1:6" ht="25.2" thickBot="1" x14ac:dyDescent="0.35">
      <c r="A39" s="305" t="s">
        <v>35</v>
      </c>
      <c r="B39" s="210" t="s">
        <v>146</v>
      </c>
      <c r="C39" s="282"/>
      <c r="D39" s="310"/>
      <c r="E39" s="355"/>
      <c r="F39" s="391"/>
    </row>
    <row r="40" spans="1:6" x14ac:dyDescent="0.3">
      <c r="A40" s="305"/>
      <c r="B40" s="307" t="s">
        <v>238</v>
      </c>
      <c r="C40" s="326" t="s">
        <v>33</v>
      </c>
      <c r="D40" s="327">
        <v>35</v>
      </c>
      <c r="E40" s="356"/>
      <c r="F40" s="181">
        <f>D40*E40</f>
        <v>0</v>
      </c>
    </row>
    <row r="41" spans="1:6" x14ac:dyDescent="0.3">
      <c r="A41" s="305"/>
      <c r="B41" s="313" t="s">
        <v>237</v>
      </c>
      <c r="C41" s="300"/>
      <c r="D41" s="308"/>
      <c r="E41" s="353"/>
      <c r="F41" s="76"/>
    </row>
    <row r="42" spans="1:6" ht="24" x14ac:dyDescent="0.3">
      <c r="A42" s="305"/>
      <c r="B42" s="274" t="s">
        <v>283</v>
      </c>
      <c r="C42" s="300"/>
      <c r="D42" s="308"/>
      <c r="E42" s="353"/>
      <c r="F42" s="76"/>
    </row>
    <row r="43" spans="1:6" ht="35.4" x14ac:dyDescent="0.3">
      <c r="A43" s="305"/>
      <c r="B43" s="274" t="s">
        <v>284</v>
      </c>
      <c r="C43" s="300"/>
      <c r="D43" s="308"/>
      <c r="E43" s="353"/>
      <c r="F43" s="76"/>
    </row>
    <row r="44" spans="1:6" ht="24" x14ac:dyDescent="0.3">
      <c r="A44" s="305"/>
      <c r="B44" s="274" t="s">
        <v>285</v>
      </c>
      <c r="C44" s="300"/>
      <c r="D44" s="308"/>
      <c r="E44" s="353"/>
      <c r="F44" s="76"/>
    </row>
    <row r="45" spans="1:6" ht="24" x14ac:dyDescent="0.3">
      <c r="A45" s="305"/>
      <c r="B45" s="274" t="s">
        <v>286</v>
      </c>
      <c r="C45" s="300"/>
      <c r="D45" s="308"/>
      <c r="E45" s="353"/>
      <c r="F45" s="76"/>
    </row>
    <row r="46" spans="1:6" ht="24" x14ac:dyDescent="0.3">
      <c r="A46" s="305"/>
      <c r="B46" s="209" t="s">
        <v>278</v>
      </c>
      <c r="C46" s="326"/>
      <c r="D46" s="327"/>
      <c r="E46" s="356"/>
      <c r="F46" s="181"/>
    </row>
    <row r="47" spans="1:6" x14ac:dyDescent="0.3">
      <c r="A47" s="305"/>
      <c r="B47" s="209" t="s">
        <v>239</v>
      </c>
      <c r="C47" s="328" t="s">
        <v>33</v>
      </c>
      <c r="D47" s="329">
        <v>70</v>
      </c>
      <c r="E47" s="357"/>
      <c r="F47" s="182">
        <f>D47*E47</f>
        <v>0</v>
      </c>
    </row>
    <row r="48" spans="1:6" x14ac:dyDescent="0.3">
      <c r="A48" s="305"/>
      <c r="B48" s="209" t="s">
        <v>309</v>
      </c>
      <c r="C48" s="300"/>
      <c r="D48" s="308"/>
      <c r="E48" s="353"/>
      <c r="F48" s="76"/>
    </row>
    <row r="49" spans="1:6" ht="35.4" x14ac:dyDescent="0.3">
      <c r="A49" s="305"/>
      <c r="B49" s="209" t="s">
        <v>287</v>
      </c>
      <c r="C49" s="294"/>
      <c r="D49" s="298"/>
      <c r="E49" s="353"/>
      <c r="F49" s="358"/>
    </row>
    <row r="50" spans="1:6" ht="35.4" x14ac:dyDescent="0.3">
      <c r="A50" s="305"/>
      <c r="B50" s="313" t="s">
        <v>288</v>
      </c>
      <c r="C50" s="294"/>
      <c r="D50" s="298"/>
      <c r="E50" s="353"/>
      <c r="F50" s="358"/>
    </row>
    <row r="51" spans="1:6" ht="36" thickBot="1" x14ac:dyDescent="0.35">
      <c r="A51" s="305"/>
      <c r="B51" s="302" t="s">
        <v>279</v>
      </c>
      <c r="C51" s="294"/>
      <c r="D51" s="298"/>
      <c r="E51" s="353"/>
      <c r="F51" s="358"/>
    </row>
    <row r="52" spans="1:6" ht="15" thickBot="1" x14ac:dyDescent="0.35">
      <c r="A52" s="305" t="s">
        <v>82</v>
      </c>
      <c r="B52" s="273" t="s">
        <v>280</v>
      </c>
      <c r="C52" s="309" t="s">
        <v>33</v>
      </c>
      <c r="D52" s="310">
        <v>45</v>
      </c>
      <c r="E52" s="355"/>
      <c r="F52" s="391">
        <f t="shared" ref="F52" si="4">D52*E52</f>
        <v>0</v>
      </c>
    </row>
    <row r="53" spans="1:6" x14ac:dyDescent="0.3">
      <c r="A53" s="306"/>
      <c r="B53" s="307" t="s">
        <v>308</v>
      </c>
      <c r="C53" s="300"/>
      <c r="D53" s="311"/>
      <c r="E53" s="353"/>
      <c r="F53" s="358"/>
    </row>
    <row r="54" spans="1:6" x14ac:dyDescent="0.3">
      <c r="A54" s="305"/>
      <c r="B54" s="313" t="s">
        <v>245</v>
      </c>
      <c r="C54" s="300"/>
      <c r="D54" s="298"/>
      <c r="E54" s="353"/>
      <c r="F54" s="358"/>
    </row>
    <row r="55" spans="1:6" ht="15.6" customHeight="1" x14ac:dyDescent="0.3">
      <c r="A55" s="305"/>
      <c r="B55" s="274" t="s">
        <v>246</v>
      </c>
      <c r="C55" s="300"/>
      <c r="D55" s="298"/>
      <c r="E55" s="353"/>
      <c r="F55" s="358"/>
    </row>
    <row r="56" spans="1:6" ht="26.4" customHeight="1" thickBot="1" x14ac:dyDescent="0.35">
      <c r="A56" s="305"/>
      <c r="B56" s="302" t="s">
        <v>275</v>
      </c>
      <c r="C56" s="300"/>
      <c r="D56" s="298"/>
      <c r="E56" s="353"/>
      <c r="F56" s="392"/>
    </row>
    <row r="57" spans="1:6" ht="25.2" thickBot="1" x14ac:dyDescent="0.35">
      <c r="A57" s="305" t="s">
        <v>93</v>
      </c>
      <c r="B57" s="273" t="s">
        <v>247</v>
      </c>
      <c r="C57" s="309" t="s">
        <v>4</v>
      </c>
      <c r="D57" s="310">
        <v>1</v>
      </c>
      <c r="E57" s="355"/>
      <c r="F57" s="82">
        <f t="shared" ref="F57" si="5">D57*E57</f>
        <v>0</v>
      </c>
    </row>
    <row r="58" spans="1:6" ht="24" x14ac:dyDescent="0.3">
      <c r="A58" s="275"/>
      <c r="B58" s="314" t="s">
        <v>256</v>
      </c>
      <c r="C58" s="208"/>
      <c r="D58" s="179"/>
      <c r="E58" s="358"/>
      <c r="F58" s="358"/>
    </row>
    <row r="59" spans="1:6" ht="35.4" x14ac:dyDescent="0.3">
      <c r="A59" s="202"/>
      <c r="B59" s="274" t="s">
        <v>248</v>
      </c>
      <c r="C59" s="208"/>
      <c r="D59" s="204"/>
      <c r="E59" s="358"/>
      <c r="F59" s="358"/>
    </row>
    <row r="60" spans="1:6" ht="15" thickBot="1" x14ac:dyDescent="0.35">
      <c r="A60" s="202"/>
      <c r="B60" s="302" t="s">
        <v>249</v>
      </c>
      <c r="C60" s="276"/>
      <c r="D60" s="277"/>
      <c r="E60" s="359"/>
      <c r="F60" s="358"/>
    </row>
    <row r="61" spans="1:6" s="16" customFormat="1" ht="12.6" thickBot="1" x14ac:dyDescent="0.3">
      <c r="A61" s="205"/>
      <c r="B61" s="206" t="s">
        <v>22</v>
      </c>
      <c r="C61" s="58"/>
      <c r="D61" s="57"/>
      <c r="E61" s="211"/>
      <c r="F61" s="128">
        <f>SUM(F7:F60)</f>
        <v>0</v>
      </c>
    </row>
    <row r="63" spans="1:6" x14ac:dyDescent="0.3">
      <c r="B63" s="31"/>
    </row>
  </sheetData>
  <mergeCells count="5">
    <mergeCell ref="A4:A6"/>
    <mergeCell ref="C4:C6"/>
    <mergeCell ref="D4:D6"/>
    <mergeCell ref="E4:E6"/>
    <mergeCell ref="F4:F6"/>
  </mergeCells>
  <pageMargins left="0.23622047244094491" right="0.23622047244094491" top="0.74803149606299213" bottom="0.74803149606299213" header="0.31496062992125984" footer="0.31496062992125984"/>
  <pageSetup paperSize="9" fitToHeight="3" orientation="portrait" r:id="rId1"/>
  <headerFooter>
    <oddFooter xml:space="preserve">&amp;C&amp;P
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5"/>
  <sheetViews>
    <sheetView zoomScaleNormal="100" workbookViewId="0">
      <selection activeCell="N19" sqref="N19"/>
    </sheetView>
  </sheetViews>
  <sheetFormatPr defaultRowHeight="14.4" x14ac:dyDescent="0.3"/>
  <cols>
    <col min="1" max="1" width="5.88671875" customWidth="1"/>
    <col min="2" max="2" width="49.5546875" style="24" customWidth="1"/>
    <col min="3" max="3" width="6.44140625" customWidth="1"/>
    <col min="4" max="4" width="7.109375" customWidth="1"/>
    <col min="5" max="5" width="11.44140625" customWidth="1"/>
    <col min="6" max="6" width="15.5546875" style="7" customWidth="1"/>
  </cols>
  <sheetData>
    <row r="1" spans="1:6" s="3" customFormat="1" ht="15.6" x14ac:dyDescent="0.3">
      <c r="A1" s="11" t="s">
        <v>147</v>
      </c>
      <c r="B1" s="15"/>
      <c r="F1" s="6"/>
    </row>
    <row r="2" spans="1:6" x14ac:dyDescent="0.3">
      <c r="A2" s="1"/>
    </row>
    <row r="3" spans="1:6" ht="15" thickBot="1" x14ac:dyDescent="0.35">
      <c r="A3" s="1"/>
    </row>
    <row r="4" spans="1:6" x14ac:dyDescent="0.3">
      <c r="A4" s="460" t="s">
        <v>0</v>
      </c>
      <c r="B4" s="454" t="s">
        <v>1</v>
      </c>
      <c r="C4" s="454" t="s">
        <v>18</v>
      </c>
      <c r="D4" s="454" t="s">
        <v>28</v>
      </c>
      <c r="E4" s="454" t="s">
        <v>29</v>
      </c>
      <c r="F4" s="457" t="s">
        <v>36</v>
      </c>
    </row>
    <row r="5" spans="1:6" x14ac:dyDescent="0.3">
      <c r="A5" s="461"/>
      <c r="B5" s="463"/>
      <c r="C5" s="455"/>
      <c r="D5" s="455"/>
      <c r="E5" s="455"/>
      <c r="F5" s="458"/>
    </row>
    <row r="6" spans="1:6" ht="15" thickBot="1" x14ac:dyDescent="0.35">
      <c r="A6" s="462"/>
      <c r="B6" s="464"/>
      <c r="C6" s="456"/>
      <c r="D6" s="456"/>
      <c r="E6" s="456"/>
      <c r="F6" s="459"/>
    </row>
    <row r="7" spans="1:6" ht="15" thickBot="1" x14ac:dyDescent="0.35">
      <c r="A7" s="216">
        <v>1</v>
      </c>
      <c r="B7" s="217" t="s">
        <v>23</v>
      </c>
      <c r="C7" s="47"/>
      <c r="D7" s="47"/>
      <c r="E7" s="218"/>
      <c r="F7" s="32"/>
    </row>
    <row r="8" spans="1:6" ht="23.1" customHeight="1" x14ac:dyDescent="0.3">
      <c r="A8" s="214" t="s">
        <v>3</v>
      </c>
      <c r="B8" s="66" t="s">
        <v>148</v>
      </c>
      <c r="C8" s="74" t="s">
        <v>4</v>
      </c>
      <c r="D8" s="74">
        <v>1</v>
      </c>
      <c r="E8" s="75"/>
      <c r="F8" s="393">
        <f>D8*E8</f>
        <v>0</v>
      </c>
    </row>
    <row r="9" spans="1:6" ht="23.1" customHeight="1" x14ac:dyDescent="0.3">
      <c r="A9" s="212" t="s">
        <v>34</v>
      </c>
      <c r="B9" s="66" t="s">
        <v>155</v>
      </c>
      <c r="C9" s="33" t="s">
        <v>4</v>
      </c>
      <c r="D9" s="33">
        <v>1</v>
      </c>
      <c r="E9" s="34"/>
      <c r="F9" s="394">
        <f t="shared" ref="F9:F10" si="0">D9*E9</f>
        <v>0</v>
      </c>
    </row>
    <row r="10" spans="1:6" ht="23.1" customHeight="1" thickBot="1" x14ac:dyDescent="0.35">
      <c r="A10" s="232" t="s">
        <v>5</v>
      </c>
      <c r="B10" s="220" t="s">
        <v>163</v>
      </c>
      <c r="C10" s="33" t="s">
        <v>4</v>
      </c>
      <c r="D10" s="33">
        <v>1</v>
      </c>
      <c r="E10" s="34"/>
      <c r="F10" s="394">
        <f t="shared" si="0"/>
        <v>0</v>
      </c>
    </row>
    <row r="11" spans="1:6" ht="27" customHeight="1" thickBot="1" x14ac:dyDescent="0.35">
      <c r="A11" s="219" t="s">
        <v>6</v>
      </c>
      <c r="B11" s="220" t="s">
        <v>156</v>
      </c>
      <c r="C11" s="28" t="s">
        <v>4</v>
      </c>
      <c r="D11" s="28">
        <v>1</v>
      </c>
      <c r="E11" s="30"/>
      <c r="F11" s="395">
        <f>D11*E11</f>
        <v>0</v>
      </c>
    </row>
    <row r="12" spans="1:6" ht="28.2" customHeight="1" thickBot="1" x14ac:dyDescent="0.35">
      <c r="A12" s="219" t="s">
        <v>164</v>
      </c>
      <c r="B12" s="261" t="s">
        <v>149</v>
      </c>
      <c r="C12" s="28" t="s">
        <v>4</v>
      </c>
      <c r="D12" s="28">
        <v>1</v>
      </c>
      <c r="E12" s="30"/>
      <c r="F12" s="395">
        <f>D12*E12</f>
        <v>0</v>
      </c>
    </row>
    <row r="13" spans="1:6" ht="17.25" customHeight="1" thickBot="1" x14ac:dyDescent="0.35">
      <c r="A13" s="221" t="s">
        <v>8</v>
      </c>
      <c r="B13" s="222" t="s">
        <v>24</v>
      </c>
      <c r="C13" s="88"/>
      <c r="D13" s="88"/>
      <c r="E13" s="89"/>
      <c r="F13" s="396"/>
    </row>
    <row r="14" spans="1:6" ht="23.1" customHeight="1" x14ac:dyDescent="0.3">
      <c r="A14" s="214" t="s">
        <v>9</v>
      </c>
      <c r="B14" s="67" t="s">
        <v>150</v>
      </c>
      <c r="C14" s="74" t="s">
        <v>4</v>
      </c>
      <c r="D14" s="52">
        <v>1</v>
      </c>
      <c r="E14" s="75"/>
      <c r="F14" s="393">
        <f t="shared" ref="F14:F24" si="1">D14*E14</f>
        <v>0</v>
      </c>
    </row>
    <row r="15" spans="1:6" ht="18.75" customHeight="1" x14ac:dyDescent="0.3">
      <c r="A15" s="213" t="s">
        <v>10</v>
      </c>
      <c r="B15" s="38" t="s">
        <v>151</v>
      </c>
      <c r="C15" s="33" t="s">
        <v>4</v>
      </c>
      <c r="D15" s="19">
        <v>1</v>
      </c>
      <c r="E15" s="20"/>
      <c r="F15" s="397">
        <f t="shared" si="1"/>
        <v>0</v>
      </c>
    </row>
    <row r="16" spans="1:6" ht="20.25" customHeight="1" thickBot="1" x14ac:dyDescent="0.35">
      <c r="A16" s="223" t="s">
        <v>11</v>
      </c>
      <c r="B16" s="224" t="s">
        <v>152</v>
      </c>
      <c r="C16" s="28" t="s">
        <v>4</v>
      </c>
      <c r="D16" s="28">
        <v>1</v>
      </c>
      <c r="E16" s="30"/>
      <c r="F16" s="395">
        <f t="shared" si="1"/>
        <v>0</v>
      </c>
    </row>
    <row r="17" spans="1:6" ht="16.5" customHeight="1" thickBot="1" x14ac:dyDescent="0.35">
      <c r="A17" s="221" t="s">
        <v>12</v>
      </c>
      <c r="B17" s="91" t="s">
        <v>26</v>
      </c>
      <c r="C17" s="88"/>
      <c r="D17" s="88"/>
      <c r="E17" s="89"/>
      <c r="F17" s="396"/>
    </row>
    <row r="18" spans="1:6" ht="20.399999999999999" customHeight="1" x14ac:dyDescent="0.3">
      <c r="A18" s="213" t="s">
        <v>167</v>
      </c>
      <c r="B18" s="67" t="s">
        <v>165</v>
      </c>
      <c r="C18" s="74" t="s">
        <v>179</v>
      </c>
      <c r="D18" s="74">
        <v>50</v>
      </c>
      <c r="E18" s="75"/>
      <c r="F18" s="397">
        <f t="shared" si="1"/>
        <v>0</v>
      </c>
    </row>
    <row r="19" spans="1:6" ht="24" customHeight="1" x14ac:dyDescent="0.3">
      <c r="A19" s="213" t="s">
        <v>168</v>
      </c>
      <c r="B19" s="262" t="s">
        <v>166</v>
      </c>
      <c r="C19" s="33" t="s">
        <v>180</v>
      </c>
      <c r="D19" s="19">
        <v>200</v>
      </c>
      <c r="E19" s="20"/>
      <c r="F19" s="397">
        <f t="shared" si="1"/>
        <v>0</v>
      </c>
    </row>
    <row r="20" spans="1:6" ht="20.399999999999999" customHeight="1" x14ac:dyDescent="0.3">
      <c r="A20" s="213" t="s">
        <v>169</v>
      </c>
      <c r="B20" s="262" t="s">
        <v>170</v>
      </c>
      <c r="C20" s="33" t="s">
        <v>179</v>
      </c>
      <c r="D20" s="33">
        <v>215</v>
      </c>
      <c r="E20" s="34"/>
      <c r="F20" s="397">
        <f t="shared" si="1"/>
        <v>0</v>
      </c>
    </row>
    <row r="21" spans="1:6" ht="22.5" customHeight="1" x14ac:dyDescent="0.3">
      <c r="A21" s="213" t="s">
        <v>171</v>
      </c>
      <c r="B21" s="262" t="s">
        <v>172</v>
      </c>
      <c r="C21" s="33" t="s">
        <v>180</v>
      </c>
      <c r="D21" s="33">
        <v>4</v>
      </c>
      <c r="E21" s="34"/>
      <c r="F21" s="397">
        <f t="shared" si="1"/>
        <v>0</v>
      </c>
    </row>
    <row r="22" spans="1:6" ht="20.399999999999999" customHeight="1" x14ac:dyDescent="0.3">
      <c r="A22" s="213" t="s">
        <v>173</v>
      </c>
      <c r="B22" s="262" t="s">
        <v>175</v>
      </c>
      <c r="C22" s="33" t="s">
        <v>180</v>
      </c>
      <c r="D22" s="33">
        <v>215</v>
      </c>
      <c r="E22" s="34"/>
      <c r="F22" s="397">
        <f t="shared" si="1"/>
        <v>0</v>
      </c>
    </row>
    <row r="23" spans="1:6" ht="26.4" customHeight="1" x14ac:dyDescent="0.3">
      <c r="A23" s="213" t="s">
        <v>174</v>
      </c>
      <c r="B23" s="262" t="s">
        <v>176</v>
      </c>
      <c r="C23" s="33" t="s">
        <v>13</v>
      </c>
      <c r="D23" s="33">
        <v>4</v>
      </c>
      <c r="E23" s="34"/>
      <c r="F23" s="397">
        <f t="shared" si="1"/>
        <v>0</v>
      </c>
    </row>
    <row r="24" spans="1:6" ht="20.399999999999999" customHeight="1" thickBot="1" x14ac:dyDescent="0.35">
      <c r="A24" s="213" t="s">
        <v>178</v>
      </c>
      <c r="B24" s="263" t="s">
        <v>177</v>
      </c>
      <c r="C24" s="33" t="s">
        <v>179</v>
      </c>
      <c r="D24" s="33">
        <v>800</v>
      </c>
      <c r="E24" s="34"/>
      <c r="F24" s="397">
        <f t="shared" si="1"/>
        <v>0</v>
      </c>
    </row>
    <row r="25" spans="1:6" ht="15.75" customHeight="1" thickBot="1" x14ac:dyDescent="0.35">
      <c r="A25" s="227" t="s">
        <v>14</v>
      </c>
      <c r="B25" s="230" t="s">
        <v>153</v>
      </c>
      <c r="C25" s="25" t="s">
        <v>4</v>
      </c>
      <c r="D25" s="88">
        <v>1</v>
      </c>
      <c r="E25" s="89"/>
      <c r="F25" s="396">
        <f t="shared" ref="F25" si="2">D25*E25</f>
        <v>0</v>
      </c>
    </row>
    <row r="26" spans="1:6" ht="18.75" customHeight="1" x14ac:dyDescent="0.3">
      <c r="A26" s="228"/>
      <c r="B26" s="330" t="s">
        <v>250</v>
      </c>
      <c r="C26" s="29"/>
      <c r="D26" s="74"/>
      <c r="E26" s="75"/>
      <c r="F26" s="393"/>
    </row>
    <row r="27" spans="1:6" ht="49.95" customHeight="1" x14ac:dyDescent="0.3">
      <c r="A27" s="228"/>
      <c r="B27" s="331" t="s">
        <v>251</v>
      </c>
      <c r="C27" s="29"/>
      <c r="D27" s="74"/>
      <c r="E27" s="75"/>
      <c r="F27" s="393"/>
    </row>
    <row r="28" spans="1:6" ht="25.95" customHeight="1" x14ac:dyDescent="0.3">
      <c r="A28" s="228"/>
      <c r="B28" s="231" t="s">
        <v>252</v>
      </c>
      <c r="C28" s="29"/>
      <c r="D28" s="74"/>
      <c r="E28" s="75"/>
      <c r="F28" s="393"/>
    </row>
    <row r="29" spans="1:6" ht="16.2" customHeight="1" thickBot="1" x14ac:dyDescent="0.35">
      <c r="A29" s="229"/>
      <c r="B29" s="332" t="s">
        <v>154</v>
      </c>
      <c r="C29" s="29"/>
      <c r="D29" s="74"/>
      <c r="E29" s="75"/>
      <c r="F29" s="393"/>
    </row>
    <row r="30" spans="1:6" ht="15" thickBot="1" x14ac:dyDescent="0.35">
      <c r="A30" s="226" t="s">
        <v>15</v>
      </c>
      <c r="B30" s="171" t="s">
        <v>27</v>
      </c>
      <c r="C30" s="25" t="s">
        <v>4</v>
      </c>
      <c r="D30" s="88">
        <v>1</v>
      </c>
      <c r="E30" s="89"/>
      <c r="F30" s="396">
        <f t="shared" ref="F30" si="3">D30*E30</f>
        <v>0</v>
      </c>
    </row>
    <row r="31" spans="1:6" ht="15" thickBot="1" x14ac:dyDescent="0.35">
      <c r="A31" s="201" t="s">
        <v>16</v>
      </c>
      <c r="B31" s="225" t="s">
        <v>25</v>
      </c>
      <c r="C31" s="60" t="s">
        <v>4</v>
      </c>
      <c r="D31" s="60">
        <v>1</v>
      </c>
      <c r="E31" s="61"/>
      <c r="F31" s="398">
        <f>D31*E31</f>
        <v>0</v>
      </c>
    </row>
    <row r="32" spans="1:6" ht="15" thickBot="1" x14ac:dyDescent="0.35">
      <c r="A32" s="215"/>
      <c r="B32" s="51" t="s">
        <v>17</v>
      </c>
      <c r="C32" s="62"/>
      <c r="D32" s="62"/>
      <c r="E32" s="62"/>
      <c r="F32" s="63">
        <f>SUM(F7:F31)</f>
        <v>0</v>
      </c>
    </row>
    <row r="33" spans="1:1" ht="17.399999999999999" customHeight="1" x14ac:dyDescent="0.3">
      <c r="A33" s="1"/>
    </row>
    <row r="34" spans="1:1" x14ac:dyDescent="0.3">
      <c r="A34" s="1"/>
    </row>
    <row r="35" spans="1:1" x14ac:dyDescent="0.3">
      <c r="A35" s="1"/>
    </row>
  </sheetData>
  <mergeCells count="6">
    <mergeCell ref="E4:E6"/>
    <mergeCell ref="F4:F6"/>
    <mergeCell ref="A4:A6"/>
    <mergeCell ref="B4:B6"/>
    <mergeCell ref="C4:C6"/>
    <mergeCell ref="D4:D6"/>
  </mergeCells>
  <pageMargins left="0.23622047244094491" right="0.23622047244094491" top="0.74803149606299213" bottom="0.74803149606299213" header="0.31496062992125984" footer="0.31496062992125984"/>
  <pageSetup paperSize="9" fitToHeight="3" orientation="portrait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7</vt:i4>
      </vt:variant>
      <vt:variant>
        <vt:lpstr>Imenovani obsegi</vt:lpstr>
      </vt:variant>
      <vt:variant>
        <vt:i4>3</vt:i4>
      </vt:variant>
    </vt:vector>
  </HeadingPairs>
  <TitlesOfParts>
    <vt:vector size="10" baseType="lpstr">
      <vt:lpstr>Skupna ponudbena cena</vt:lpstr>
      <vt:lpstr>1. Remont zaklopke</vt:lpstr>
      <vt:lpstr>2. Remont kotalke</vt:lpstr>
      <vt:lpstr>3. Remont pogonov</vt:lpstr>
      <vt:lpstr>4. Remont ostale opreme</vt:lpstr>
      <vt:lpstr>5. PKZ</vt:lpstr>
      <vt:lpstr>6. Ostalo</vt:lpstr>
      <vt:lpstr>'1. Remont zaklopke'!OLE_LINK1</vt:lpstr>
      <vt:lpstr>'1. Remont zaklopke'!Tiskanje_naslovov</vt:lpstr>
      <vt:lpstr>'5. PKZ'!Tiskanje_naslovov</vt:lpstr>
    </vt:vector>
  </TitlesOfParts>
  <Company>Dravske elektrarne Maribor d.o.o.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Matej Helbl</dc:creator>
  <cp:lastModifiedBy>Darinka Špindler</cp:lastModifiedBy>
  <cp:lastPrinted>2018-11-28T10:56:32Z</cp:lastPrinted>
  <dcterms:created xsi:type="dcterms:W3CDTF">2013-04-25T12:54:13Z</dcterms:created>
  <dcterms:modified xsi:type="dcterms:W3CDTF">2020-03-30T10:26:09Z</dcterms:modified>
</cp:coreProperties>
</file>